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15600" windowHeight="8385"/>
  </bookViews>
  <sheets>
    <sheet name="PUBLIC ADMIN" sheetId="3" r:id="rId1"/>
    <sheet name="Sheet1" sheetId="6" r:id="rId2"/>
    <sheet name="Sheet3" sheetId="8" r:id="rId3"/>
  </sheets>
  <calcPr calcId="125725"/>
</workbook>
</file>

<file path=xl/calcChain.xml><?xml version="1.0" encoding="utf-8"?>
<calcChain xmlns="http://schemas.openxmlformats.org/spreadsheetml/2006/main">
  <c r="G13" i="3"/>
  <c r="G14"/>
  <c r="G15"/>
  <c r="G16"/>
  <c r="G17"/>
  <c r="G18"/>
  <c r="G19"/>
  <c r="G20"/>
  <c r="G21"/>
  <c r="G22"/>
  <c r="G24"/>
  <c r="G25"/>
  <c r="G26"/>
  <c r="G27"/>
  <c r="G28"/>
  <c r="G29"/>
  <c r="G30"/>
  <c r="G31"/>
  <c r="G33"/>
  <c r="G34"/>
  <c r="G35"/>
  <c r="G36"/>
  <c r="G37"/>
  <c r="G38"/>
  <c r="G39"/>
  <c r="G40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7"/>
  <c r="G68"/>
  <c r="G69"/>
  <c r="G70"/>
  <c r="G71"/>
  <c r="G72"/>
  <c r="G73"/>
  <c r="G74"/>
  <c r="G75"/>
  <c r="G77"/>
  <c r="G78"/>
  <c r="G79"/>
  <c r="G80"/>
  <c r="G81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5" i="6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3"/>
  <c r="G14"/>
  <c r="G13" i="8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12"/>
  <c r="F89" l="1"/>
  <c r="F88"/>
  <c r="F87"/>
  <c r="H87" s="1"/>
  <c r="F86"/>
  <c r="H86" s="1"/>
  <c r="F85"/>
  <c r="H85" s="1"/>
  <c r="F84"/>
  <c r="H84" s="1"/>
  <c r="F83"/>
  <c r="H83" s="1"/>
  <c r="F82"/>
  <c r="H82" s="1"/>
  <c r="F81"/>
  <c r="H81" s="1"/>
  <c r="F80"/>
  <c r="H80" s="1"/>
  <c r="F79"/>
  <c r="H79" s="1"/>
  <c r="F78"/>
  <c r="H78" s="1"/>
  <c r="F77"/>
  <c r="H77" s="1"/>
  <c r="F76"/>
  <c r="H76" s="1"/>
  <c r="F75"/>
  <c r="H75" s="1"/>
  <c r="F74"/>
  <c r="H74" s="1"/>
  <c r="F73"/>
  <c r="H73" s="1"/>
  <c r="F72"/>
  <c r="H72" s="1"/>
  <c r="F71"/>
  <c r="H71" s="1"/>
  <c r="F70"/>
  <c r="H70" s="1"/>
  <c r="F69"/>
  <c r="H69" s="1"/>
  <c r="F68"/>
  <c r="H68" s="1"/>
  <c r="F67"/>
  <c r="H67" s="1"/>
  <c r="F66"/>
  <c r="H66" s="1"/>
  <c r="F65"/>
  <c r="H65" s="1"/>
  <c r="F64"/>
  <c r="H64" s="1"/>
  <c r="F63"/>
  <c r="H63" s="1"/>
  <c r="F62"/>
  <c r="H62" s="1"/>
  <c r="F61"/>
  <c r="H61" s="1"/>
  <c r="F60"/>
  <c r="H60" s="1"/>
  <c r="F59"/>
  <c r="H59" s="1"/>
  <c r="F58"/>
  <c r="H58" s="1"/>
  <c r="F57"/>
  <c r="H57" s="1"/>
  <c r="F56"/>
  <c r="H56" s="1"/>
  <c r="F55"/>
  <c r="H55" s="1"/>
  <c r="F54"/>
  <c r="H54" s="1"/>
  <c r="F53"/>
  <c r="H53" s="1"/>
  <c r="F52"/>
  <c r="H52" s="1"/>
  <c r="F51"/>
  <c r="H51" s="1"/>
  <c r="F50"/>
  <c r="H50" s="1"/>
  <c r="F49"/>
  <c r="H49" s="1"/>
  <c r="F48"/>
  <c r="H48" s="1"/>
  <c r="F47"/>
  <c r="H47" s="1"/>
  <c r="F46"/>
  <c r="H46" s="1"/>
  <c r="F45"/>
  <c r="H45" s="1"/>
  <c r="F44"/>
  <c r="H44" s="1"/>
  <c r="F43"/>
  <c r="H43" s="1"/>
  <c r="F42"/>
  <c r="H42" s="1"/>
  <c r="F41"/>
  <c r="H41" s="1"/>
  <c r="F40"/>
  <c r="H40" s="1"/>
  <c r="F39"/>
  <c r="H39" s="1"/>
  <c r="F38"/>
  <c r="H38" s="1"/>
  <c r="F37"/>
  <c r="H37" s="1"/>
  <c r="F36"/>
  <c r="H36" s="1"/>
  <c r="F35"/>
  <c r="H35" s="1"/>
  <c r="F34"/>
  <c r="H34" s="1"/>
  <c r="F33"/>
  <c r="H33" s="1"/>
  <c r="F32"/>
  <c r="H32" s="1"/>
  <c r="F31"/>
  <c r="H31" s="1"/>
  <c r="F30"/>
  <c r="H30" s="1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F16"/>
  <c r="H16" s="1"/>
  <c r="F15"/>
  <c r="H15" s="1"/>
  <c r="F14"/>
  <c r="H14" s="1"/>
  <c r="F13"/>
  <c r="H13" s="1"/>
  <c r="F12"/>
  <c r="H12" s="1"/>
  <c r="H89" l="1"/>
  <c r="G89"/>
  <c r="H88"/>
  <c r="G88"/>
  <c r="B91" s="1"/>
  <c r="F13" i="6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H39" s="1"/>
  <c r="F40"/>
  <c r="H40" s="1"/>
  <c r="F41"/>
  <c r="H41" s="1"/>
  <c r="F42"/>
  <c r="H42" s="1"/>
  <c r="F43"/>
  <c r="H43" s="1"/>
  <c r="F44"/>
  <c r="H44" s="1"/>
  <c r="F45"/>
  <c r="H45" s="1"/>
  <c r="F46"/>
  <c r="H46" s="1"/>
  <c r="F47"/>
  <c r="H47" s="1"/>
  <c r="F48"/>
  <c r="H48" s="1"/>
  <c r="F49"/>
  <c r="H49" s="1"/>
  <c r="F50"/>
  <c r="H50" s="1"/>
  <c r="F51"/>
  <c r="H51" s="1"/>
  <c r="F52"/>
  <c r="H52" s="1"/>
  <c r="F53"/>
  <c r="H53" s="1"/>
  <c r="F54"/>
  <c r="H54" s="1"/>
  <c r="F55"/>
  <c r="H55" s="1"/>
  <c r="F56"/>
  <c r="H56" s="1"/>
  <c r="F57"/>
  <c r="H57" s="1"/>
  <c r="F58"/>
  <c r="H58" s="1"/>
  <c r="F59"/>
  <c r="H59" s="1"/>
  <c r="F60"/>
  <c r="H60" s="1"/>
  <c r="F61"/>
  <c r="H61" s="1"/>
  <c r="F62"/>
  <c r="H62" s="1"/>
  <c r="F63"/>
  <c r="H63" s="1"/>
  <c r="F64"/>
  <c r="H64" s="1"/>
  <c r="F65"/>
  <c r="H65" s="1"/>
  <c r="F66"/>
  <c r="H66" s="1"/>
  <c r="F67"/>
  <c r="H67" s="1"/>
  <c r="F68"/>
  <c r="H68" s="1"/>
  <c r="F69"/>
  <c r="H69" s="1"/>
  <c r="F70"/>
  <c r="H70" s="1"/>
  <c r="F71"/>
  <c r="H71" s="1"/>
  <c r="F72"/>
  <c r="H72" s="1"/>
  <c r="F73"/>
  <c r="H73" s="1"/>
  <c r="F74"/>
  <c r="H74" s="1"/>
  <c r="F75"/>
  <c r="H75" s="1"/>
  <c r="F76"/>
  <c r="H76" s="1"/>
  <c r="F77"/>
  <c r="H77" s="1"/>
  <c r="F78"/>
  <c r="H78" s="1"/>
  <c r="F79"/>
  <c r="H79" s="1"/>
  <c r="F80"/>
  <c r="H80" s="1"/>
  <c r="F81"/>
  <c r="H81" s="1"/>
  <c r="F82"/>
  <c r="H82" s="1"/>
  <c r="F83"/>
  <c r="H83" s="1"/>
  <c r="F84"/>
  <c r="H84" s="1"/>
  <c r="F85"/>
  <c r="H85" s="1"/>
  <c r="F86"/>
  <c r="H86" s="1"/>
  <c r="F87"/>
  <c r="H87" s="1"/>
  <c r="F88"/>
  <c r="H88" s="1"/>
  <c r="F89"/>
  <c r="H89" s="1"/>
  <c r="F90"/>
  <c r="H90" s="1"/>
  <c r="F91"/>
  <c r="H91" s="1"/>
  <c r="F92"/>
  <c r="H92" s="1"/>
  <c r="F93"/>
  <c r="H93" s="1"/>
  <c r="F94"/>
  <c r="H94" s="1"/>
  <c r="F95"/>
  <c r="H95" s="1"/>
  <c r="F96"/>
  <c r="H96" s="1"/>
  <c r="F97"/>
  <c r="H97" s="1"/>
  <c r="F98"/>
  <c r="H98" s="1"/>
  <c r="F99"/>
  <c r="H99" s="1"/>
  <c r="F100"/>
  <c r="H100" s="1"/>
  <c r="F101"/>
  <c r="H101" s="1"/>
  <c r="F102"/>
  <c r="H102" s="1"/>
  <c r="F103"/>
  <c r="H103" s="1"/>
  <c r="F104"/>
  <c r="H104" s="1"/>
  <c r="F105"/>
  <c r="H25" i="3"/>
  <c r="H26"/>
  <c r="H27"/>
  <c r="H28"/>
  <c r="H29"/>
  <c r="H30"/>
  <c r="H31"/>
  <c r="H33"/>
  <c r="H34"/>
  <c r="H35"/>
  <c r="H36"/>
  <c r="H37"/>
  <c r="H38"/>
  <c r="H39"/>
  <c r="H40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7"/>
  <c r="H68"/>
  <c r="H69"/>
  <c r="H70"/>
  <c r="H71"/>
  <c r="H72"/>
  <c r="H73"/>
  <c r="H74"/>
  <c r="H75"/>
  <c r="H77"/>
  <c r="H78"/>
  <c r="H79"/>
  <c r="H80"/>
  <c r="H81"/>
  <c r="H22"/>
  <c r="H24"/>
  <c r="H18"/>
  <c r="H19"/>
  <c r="H20"/>
  <c r="H21"/>
  <c r="F12" i="6"/>
  <c r="G12" s="1"/>
  <c r="H76" i="3" l="1"/>
  <c r="G76"/>
  <c r="H66"/>
  <c r="G66"/>
  <c r="H65"/>
  <c r="G65"/>
  <c r="H41"/>
  <c r="G41"/>
  <c r="H32"/>
  <c r="G32"/>
  <c r="H23"/>
  <c r="G23"/>
  <c r="H105" i="6"/>
  <c r="G105"/>
  <c r="B93" i="8"/>
  <c r="B92"/>
  <c r="H12" i="6"/>
  <c r="H99" i="3"/>
  <c r="H100"/>
  <c r="H101"/>
  <c r="H102"/>
  <c r="H12" l="1"/>
  <c r="G12"/>
  <c r="H98"/>
  <c r="H103"/>
  <c r="H104"/>
  <c r="H105"/>
  <c r="H106"/>
  <c r="H13" l="1"/>
  <c r="H14"/>
  <c r="H15"/>
  <c r="H16"/>
  <c r="H17"/>
  <c r="H83"/>
  <c r="H84"/>
  <c r="H85"/>
  <c r="H86"/>
  <c r="H87"/>
  <c r="H88"/>
  <c r="H89"/>
  <c r="H90"/>
  <c r="H91"/>
  <c r="H92"/>
  <c r="H93"/>
  <c r="H94"/>
  <c r="H95"/>
  <c r="H96"/>
  <c r="H97"/>
  <c r="H107"/>
  <c r="H108"/>
  <c r="G109"/>
  <c r="H82" l="1"/>
  <c r="G82"/>
  <c r="B112" s="1"/>
  <c r="H109"/>
  <c r="B111" l="1"/>
  <c r="B113" l="1"/>
  <c r="B108" i="6"/>
  <c r="B107"/>
  <c r="B109"/>
</calcChain>
</file>

<file path=xl/sharedStrings.xml><?xml version="1.0" encoding="utf-8"?>
<sst xmlns="http://schemas.openxmlformats.org/spreadsheetml/2006/main" count="597" uniqueCount="510">
  <si>
    <t>FEDERAL UNIVERSITY WUKARI</t>
  </si>
  <si>
    <t>S/N</t>
  </si>
  <si>
    <t>REG. NO.</t>
  </si>
  <si>
    <t>NAME OF CANDIDATE</t>
  </si>
  <si>
    <t>GRADE</t>
  </si>
  <si>
    <t>REMARK</t>
  </si>
  <si>
    <t>Summary:</t>
  </si>
  <si>
    <t>C.A. 30%</t>
  </si>
  <si>
    <t>EXAMS 70%</t>
  </si>
  <si>
    <t>TOTAL 100%</t>
  </si>
  <si>
    <t>FIRST SEMESTER EXAMINATION RESULT SUMMARY</t>
  </si>
  <si>
    <t>NAME OF EXAMINER:____________________________________________SIGN:_________________DATE:____________</t>
  </si>
  <si>
    <t>NAME OF HOD:_________________________________________________SIGN:_________________DATE:____________</t>
  </si>
  <si>
    <t>FACULTY OF HUMANITIES, MANAGEMENT AND SOCIAL SCIENCES</t>
  </si>
  <si>
    <t>DEPARTMENT OF PUBLIC ADMINISTRATION</t>
  </si>
  <si>
    <t>HMS/PUB/16/038</t>
  </si>
  <si>
    <t>HMS/PUB/16/039</t>
  </si>
  <si>
    <t>HMS/PUB/16/040</t>
  </si>
  <si>
    <t>HMS/PUB/16/041</t>
  </si>
  <si>
    <t>HMS/PUB/16/042</t>
  </si>
  <si>
    <t>HMS/PUB/16/043</t>
  </si>
  <si>
    <t>HMS/PUB/16/044</t>
  </si>
  <si>
    <t>HMS/PUB/16/045</t>
  </si>
  <si>
    <t>HMS/PUB/16/046</t>
  </si>
  <si>
    <t>HMS/PUB/16/047</t>
  </si>
  <si>
    <t>HMS/PUB/16/048</t>
  </si>
  <si>
    <t>HMS/PUB/16/049</t>
  </si>
  <si>
    <t>HMS/PUB/16/050</t>
  </si>
  <si>
    <t>HMS/PUB/16/051</t>
  </si>
  <si>
    <t>HMS/PUB/16/052</t>
  </si>
  <si>
    <t>HMS/PUB/16/053</t>
  </si>
  <si>
    <t>HMS/PUB/16/054</t>
  </si>
  <si>
    <t>HMS/PUB/16/055</t>
  </si>
  <si>
    <t>HMS/PUB/16/056</t>
  </si>
  <si>
    <t>HMS/PUB/16/057</t>
  </si>
  <si>
    <t>HMS/PUB/16/058</t>
  </si>
  <si>
    <t>HMS/PUB/16/059</t>
  </si>
  <si>
    <t>HMS/PUB/16/060</t>
  </si>
  <si>
    <t>HMS/PUB/16/061</t>
  </si>
  <si>
    <t>HMS/PUB/16/062</t>
  </si>
  <si>
    <t>HMS/PUB/16/063</t>
  </si>
  <si>
    <t>HMS/PUB/16/064</t>
  </si>
  <si>
    <t>HMS/PUB/16/065</t>
  </si>
  <si>
    <t>HMS/PUB/16/066</t>
  </si>
  <si>
    <t>PRAYER, C Morgan</t>
  </si>
  <si>
    <t>WUNUBO, Sallah</t>
  </si>
  <si>
    <t>BUJUJEN, Tanko</t>
  </si>
  <si>
    <t>ADI, Angye</t>
  </si>
  <si>
    <t>SAMUEL, Ngode Sangari</t>
  </si>
  <si>
    <t>NGYE, Nuhu N</t>
  </si>
  <si>
    <t>ANDOKARI, Patu Bala</t>
  </si>
  <si>
    <t>PHILIP, Nahum</t>
  </si>
  <si>
    <t>IORHUNA, Saaondo</t>
  </si>
  <si>
    <t>ALADE, Ovye Daniel</t>
  </si>
  <si>
    <t>DANJUMA, Abigail</t>
  </si>
  <si>
    <t>SAMBO, Blessing</t>
  </si>
  <si>
    <t>SOLOMON, Amy</t>
  </si>
  <si>
    <t>ZIK, Tusayi Rebeca</t>
  </si>
  <si>
    <t>GARBA, Patricia H</t>
  </si>
  <si>
    <t>TSOJON, Benjamin Udoji</t>
  </si>
  <si>
    <t>YOHANNA, Paul</t>
  </si>
  <si>
    <t>OYEKANMI, Micheal O</t>
  </si>
  <si>
    <t>EFFIONG, Jacob John</t>
  </si>
  <si>
    <t>SAIDU, Sangari</t>
  </si>
  <si>
    <t>DABARA, S Dorcas</t>
  </si>
  <si>
    <t>TAPU, Yakwa</t>
  </si>
  <si>
    <t>TERRY, Wama Melody</t>
  </si>
  <si>
    <t>ANDEKUBA, Bala T</t>
  </si>
  <si>
    <t>CHRISTOPHER, Ayetop</t>
  </si>
  <si>
    <t>TANIMU, Rimamyang T</t>
  </si>
  <si>
    <t>BELLO, Philip Sani</t>
  </si>
  <si>
    <t>TANKO, Isa Danasabe</t>
  </si>
  <si>
    <t>AFANGA, Mwuese Glory</t>
  </si>
  <si>
    <t>OKACHI, Agnes Elam</t>
  </si>
  <si>
    <t>ALIBI, Francis Bassey</t>
  </si>
  <si>
    <t>MICHEAL, Mercy Oganya</t>
  </si>
  <si>
    <t>AGUGUO, Chijoke Desmond</t>
  </si>
  <si>
    <t>HABILA, Habu Rimamsikinjo</t>
  </si>
  <si>
    <t>ABDULLAHI, Sani Garba</t>
  </si>
  <si>
    <t>ADBULSALAM, Nurudeenolalekan</t>
  </si>
  <si>
    <t>ABUH, Henry Abetianbe</t>
  </si>
  <si>
    <t>AGBATSE, Victor Ikyav</t>
  </si>
  <si>
    <t>AGBU, Joel</t>
  </si>
  <si>
    <t>AGYO, Saleh Sani</t>
  </si>
  <si>
    <t>AGYO, Usman Ibrahim</t>
  </si>
  <si>
    <t>AMASHEGH, Teryima Edwin</t>
  </si>
  <si>
    <t>ANDOR, Godwin Adaje</t>
  </si>
  <si>
    <t>ANGYE, Idi</t>
  </si>
  <si>
    <t>ANZA, Ushahemba Gabriel</t>
  </si>
  <si>
    <t>AONDONGU, Stephen</t>
  </si>
  <si>
    <t>ARINZECHI, Nneka Peace</t>
  </si>
  <si>
    <t>ASHWE, Joseph Torkuma</t>
  </si>
  <si>
    <t>AYEGBA, Eleojo Jane</t>
  </si>
  <si>
    <t>BALA, Joyce Ika</t>
  </si>
  <si>
    <t>BITRUS, David Adi</t>
  </si>
  <si>
    <t>CALEB, Ambisire Tanko</t>
  </si>
  <si>
    <t>CHINDA, Queeneth Goodness</t>
  </si>
  <si>
    <t>CHUKWU, Kelechi Lovelin</t>
  </si>
  <si>
    <t>DANJI, Gift Kaura</t>
  </si>
  <si>
    <t>DANKIRI, Adi</t>
  </si>
  <si>
    <t>ELKANAH, Richard</t>
  </si>
  <si>
    <t>EZEKIEL, Grace</t>
  </si>
  <si>
    <t>GODWIN, Alice Diku</t>
  </si>
  <si>
    <t>HALADU, Harunauji</t>
  </si>
  <si>
    <t>INYANG, Jonathan Peace</t>
  </si>
  <si>
    <t>IRIMIYA, Amisho</t>
  </si>
  <si>
    <t>ISIYAKA, Yusuf</t>
  </si>
  <si>
    <t>JATO, Terhile Raymond</t>
  </si>
  <si>
    <t>JEREMIAH, Joel Bajo</t>
  </si>
  <si>
    <t>JOSEPH, Stephen Happy</t>
  </si>
  <si>
    <t>JOSEPH, Wama</t>
  </si>
  <si>
    <t>MAIMAKO, Gowon</t>
  </si>
  <si>
    <t>MELA, Rita Doose</t>
  </si>
  <si>
    <t>MOSES, Ushie Clement</t>
  </si>
  <si>
    <t>MSONGA, Iorsaa E</t>
  </si>
  <si>
    <t>NEWMAN, Harmony</t>
  </si>
  <si>
    <t>NYAMA, Cynthia Silas</t>
  </si>
  <si>
    <t>ODEY, Joseph Ipuole</t>
  </si>
  <si>
    <t>OJAMA, Gabriel Ochoche</t>
  </si>
  <si>
    <t>OKORO, Lorita</t>
  </si>
  <si>
    <t>OKOYE, Doris Ijeoma</t>
  </si>
  <si>
    <t>IGWE, Blessing Oluchi</t>
  </si>
  <si>
    <t>POLYMARK, Diajumtseyi</t>
  </si>
  <si>
    <t>RICHARD, Ntere-ustum</t>
  </si>
  <si>
    <t>SHIHON, Iormba David</t>
  </si>
  <si>
    <t>SHIM, Gabriel Msuega</t>
  </si>
  <si>
    <t>STEPHEN, Aloysius Tsukwa</t>
  </si>
  <si>
    <t>TSWENJI, Chidonku</t>
  </si>
  <si>
    <t>TUTU, Abel Hananiah</t>
  </si>
  <si>
    <t>UGBABE, Ernest Esomchi</t>
  </si>
  <si>
    <t>UGWU, Nneka Faith</t>
  </si>
  <si>
    <t>UKPANIKPONG, Clement Ashidotiang</t>
  </si>
  <si>
    <t>USMAN, Rimamndeyati A</t>
  </si>
  <si>
    <t>VYOKEN, Danjuma</t>
  </si>
  <si>
    <t>WASA, Dorcas</t>
  </si>
  <si>
    <t>YOHANNAH, Tubasen</t>
  </si>
  <si>
    <t>YOHANNA , Uhwe Barnabas</t>
  </si>
  <si>
    <t>ZAKU, Amina</t>
  </si>
  <si>
    <t>AUGUSTINE, Happiness A</t>
  </si>
  <si>
    <r>
      <t xml:space="preserve">SESSION: </t>
    </r>
    <r>
      <rPr>
        <sz val="12"/>
        <color theme="1"/>
        <rFont val="Calibri"/>
        <family val="2"/>
        <scheme val="minor"/>
      </rPr>
      <t xml:space="preserve">2018/2019    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SEMESTER: </t>
    </r>
    <r>
      <rPr>
        <sz val="12"/>
        <color theme="1"/>
        <rFont val="Calibri"/>
        <family val="2"/>
        <scheme val="minor"/>
      </rPr>
      <t>FIRST</t>
    </r>
  </si>
  <si>
    <t>PUB 407:   NTERNATIONAL ORGANIZATIONS                                                                           CREDIT UNIT: 2</t>
  </si>
  <si>
    <t>HMS/ELS/16/029</t>
  </si>
  <si>
    <t>HMS/PUB/16/002</t>
  </si>
  <si>
    <t>HMS/PUB/17/001</t>
  </si>
  <si>
    <t>HMS/PUB/17/002</t>
  </si>
  <si>
    <t>HMS/PUB/17/003</t>
  </si>
  <si>
    <t>HMS/PUB/17/005</t>
  </si>
  <si>
    <t>HMS/PUB/17/007</t>
  </si>
  <si>
    <t>HMS/PUB/17/008</t>
  </si>
  <si>
    <t>HMS/PUB/17/010</t>
  </si>
  <si>
    <t>HMS/PUB/17/011</t>
  </si>
  <si>
    <t>HMS/PUB/17/012</t>
  </si>
  <si>
    <t>HMS/PUB/17/013</t>
  </si>
  <si>
    <t>HMS/PUB/17/014</t>
  </si>
  <si>
    <t>HMS/PUB/17/015</t>
  </si>
  <si>
    <t>HMS/PUB/17/016</t>
  </si>
  <si>
    <t>HMS/PUB/17/017</t>
  </si>
  <si>
    <t>HMS/PUB/17/018</t>
  </si>
  <si>
    <t>HMS/PUB/17/020</t>
  </si>
  <si>
    <t>HMS/PUB/17/021</t>
  </si>
  <si>
    <t>HMS/PUB/17/022</t>
  </si>
  <si>
    <t>HMS/PUB/17/023</t>
  </si>
  <si>
    <t>HMS/PUB/17/024</t>
  </si>
  <si>
    <t>HMS/PUB/17/025</t>
  </si>
  <si>
    <t>HMS/PUB/17/026</t>
  </si>
  <si>
    <t>HMS/PUB/17/027</t>
  </si>
  <si>
    <t>HMS/PUB/17/028</t>
  </si>
  <si>
    <t>HMS/PUB/17/029</t>
  </si>
  <si>
    <t>HMS/PUB/17/030</t>
  </si>
  <si>
    <t>HMS/PUB/17/031</t>
  </si>
  <si>
    <t>HMS/PUB/17/032</t>
  </si>
  <si>
    <t>HMS/PUB/17/033</t>
  </si>
  <si>
    <t>HMS/PUB/17/034</t>
  </si>
  <si>
    <t>HMS/PUB/17/035</t>
  </si>
  <si>
    <t>HMS/PUB/17/036</t>
  </si>
  <si>
    <t>HMS/PUB/17/037</t>
  </si>
  <si>
    <t>HMS/PUB/17/038</t>
  </si>
  <si>
    <t>HMS/PUB/17/039</t>
  </si>
  <si>
    <t>HMS/PUB/17/040</t>
  </si>
  <si>
    <t>HMS/PUB/17/041</t>
  </si>
  <si>
    <t>HMS/PUB/17/042</t>
  </si>
  <si>
    <t>HMS/PUB/17/043</t>
  </si>
  <si>
    <t>HMS/PUB/17/044</t>
  </si>
  <si>
    <t>HMS/PUB/17/045</t>
  </si>
  <si>
    <t>HMS/PUB/17/046</t>
  </si>
  <si>
    <t>HMS/PUB/17/047</t>
  </si>
  <si>
    <t>HMS/PUB/17/048</t>
  </si>
  <si>
    <t>HMS/PUB/17/049</t>
  </si>
  <si>
    <t>HMS/PUB/17/060</t>
  </si>
  <si>
    <t>HMS/PUB/17/087</t>
  </si>
  <si>
    <t>HMS/PUB/17/091</t>
  </si>
  <si>
    <t>HMS/PUB/18/081</t>
  </si>
  <si>
    <t>HMS/PUB/18/082</t>
  </si>
  <si>
    <t>HMS/PUB/18/083</t>
  </si>
  <si>
    <t>HMS/PUB/18/084</t>
  </si>
  <si>
    <t>HMS/PUB/18/085</t>
  </si>
  <si>
    <t>HMS/PUB/18/086</t>
  </si>
  <si>
    <t>HMS/PUB/18/087</t>
  </si>
  <si>
    <t>HMS/PUB/18/088</t>
  </si>
  <si>
    <t>HMS/PUB/18/089</t>
  </si>
  <si>
    <t>HMS/PUB/18/090</t>
  </si>
  <si>
    <t>HMS/PUB/18/091</t>
  </si>
  <si>
    <t>HMS/PUB/18/092</t>
  </si>
  <si>
    <t>HMS/PUB/18/093</t>
  </si>
  <si>
    <t>HMS/PUB/18/094</t>
  </si>
  <si>
    <t>HMS/PUB/18/095</t>
  </si>
  <si>
    <t>HMS/PUB/18/096</t>
  </si>
  <si>
    <t>HMS/PUB/18/097</t>
  </si>
  <si>
    <t>HMS/PUB/18/098</t>
  </si>
  <si>
    <t>HMS/PUB/18/099</t>
  </si>
  <si>
    <t>HMS/PUB/18/100</t>
  </si>
  <si>
    <t>HMS/PUB/18/101</t>
  </si>
  <si>
    <t>HMS/PUB/18/106</t>
  </si>
  <si>
    <t>HMS/PUB/18/107</t>
  </si>
  <si>
    <t>HMS/PUB/18/108</t>
  </si>
  <si>
    <t>HMS/PUB/18/109</t>
  </si>
  <si>
    <t>UR201500289</t>
  </si>
  <si>
    <t>UR201501401</t>
  </si>
  <si>
    <t>UR201501698</t>
  </si>
  <si>
    <t>HMS/ELS/16/030</t>
  </si>
  <si>
    <t>HMS/PUB/17/085</t>
  </si>
  <si>
    <t>HMS/PUB/18/113</t>
  </si>
  <si>
    <t>HMS/PUB/17/006</t>
  </si>
  <si>
    <t>HMS/PUB/17/075</t>
  </si>
  <si>
    <t>HMS/PUB/17/063</t>
  </si>
  <si>
    <t>HMS/PUB/17/019</t>
  </si>
  <si>
    <t>UR201500483</t>
  </si>
  <si>
    <t>HMS/PUB/17/059</t>
  </si>
  <si>
    <t>UR201500332</t>
  </si>
  <si>
    <t>PAS/MEB/16/041</t>
  </si>
  <si>
    <t>HMS/PUB/16/025</t>
  </si>
  <si>
    <t>HMS/PUB/16/026</t>
  </si>
  <si>
    <t>HMS/PUB/16/036</t>
  </si>
  <si>
    <t>CHRISTOPHER, Goodness</t>
  </si>
  <si>
    <t>MSUEGA, Mmenshima F</t>
  </si>
  <si>
    <t>FESTUS, Demian Igelle</t>
  </si>
  <si>
    <t>ANYIGOR, Isaac Ginika</t>
  </si>
  <si>
    <t>EDOH, Blessing Ene</t>
  </si>
  <si>
    <t>YAKUBU, Daniel Sunama</t>
  </si>
  <si>
    <t>JEREMIAH, Genesis Ezra</t>
  </si>
  <si>
    <t>AONDOAWASE, Msughter</t>
  </si>
  <si>
    <t>SULE, Kperafa</t>
  </si>
  <si>
    <t>MAASHIN, Oluebube Faith</t>
  </si>
  <si>
    <t>TERFA, Desmond</t>
  </si>
  <si>
    <t>AGBO, Marvellous Okwuchukwu</t>
  </si>
  <si>
    <t>EJUNKA, Saviour</t>
  </si>
  <si>
    <t>THOMAS, Ochoka</t>
  </si>
  <si>
    <t>MATHIAS, Mwuese Moriah</t>
  </si>
  <si>
    <t>EMMANUEL, Mercy Ehuayi</t>
  </si>
  <si>
    <t>PETER, Abraham Ajeyoda</t>
  </si>
  <si>
    <t>DENNIS, Faith</t>
  </si>
  <si>
    <t>IORLAHA, Tavershima Japhet</t>
  </si>
  <si>
    <t>OBINYAN, Magdalene</t>
  </si>
  <si>
    <t>ISHAKU, Hanatu</t>
  </si>
  <si>
    <t>ENYINDAH, Grace Chioma</t>
  </si>
  <si>
    <t>AGWE, Vershima</t>
  </si>
  <si>
    <t>KPERAFA, Chiseh Samson</t>
  </si>
  <si>
    <t>JOSEPH, Kingsley Obiora</t>
  </si>
  <si>
    <t>ABUTU, Onyemowo Monica</t>
  </si>
  <si>
    <t>TAMEN, Tersoo Samuel</t>
  </si>
  <si>
    <t>OCHOHEPO, Sule Samuel</t>
  </si>
  <si>
    <t>IORKIGHIR, Terese Titus</t>
  </si>
  <si>
    <t>JAPHET, Joy</t>
  </si>
  <si>
    <t>UDEJI, Celine Chidimma</t>
  </si>
  <si>
    <t>SANI, Sunday Ojima</t>
  </si>
  <si>
    <t>DANASABE, James Madugu</t>
  </si>
  <si>
    <t>UDO, Ofonime Jackson</t>
  </si>
  <si>
    <t>NYICHIA, Simeon</t>
  </si>
  <si>
    <t>AKUNDO, Eje</t>
  </si>
  <si>
    <t>YAHAYA, Abel</t>
  </si>
  <si>
    <t>JACOB, Yohanna</t>
  </si>
  <si>
    <t>VOKITO, Susan Fiyigon</t>
  </si>
  <si>
    <t>FRANK, Frank Junior</t>
  </si>
  <si>
    <t>NYIOR, Agulekaa Joseph</t>
  </si>
  <si>
    <t>FESTUS, Sunday John</t>
  </si>
  <si>
    <t>OLAOGUN, Segun Daniel</t>
  </si>
  <si>
    <t>OCHICHE, Thomas Ogar</t>
  </si>
  <si>
    <t>BAWA, Ingyebyere</t>
  </si>
  <si>
    <t>IORLIAM, Dominic Terseer</t>
  </si>
  <si>
    <t>ADDA, Jummai Becky</t>
  </si>
  <si>
    <t>AKPU, Reborn Ayaka</t>
  </si>
  <si>
    <t>DAVID, Martins Alkali</t>
  </si>
  <si>
    <t>SIMON, Christian</t>
  </si>
  <si>
    <t>HARUNA, Zakari Ilu</t>
  </si>
  <si>
    <t>USMAN, Bongo Isa</t>
  </si>
  <si>
    <t>ADAMU, Shamsudeen</t>
  </si>
  <si>
    <t>BARKINDO, Adamu</t>
  </si>
  <si>
    <t>ALU, Ta'a Tanimu</t>
  </si>
  <si>
    <t>ANDECHAP, Irambanyang</t>
  </si>
  <si>
    <t>SAMSON, Ayetop</t>
  </si>
  <si>
    <t>MUSA, Khalif Yusuf</t>
  </si>
  <si>
    <t>OGABOR, Stephen Odey</t>
  </si>
  <si>
    <t>SOLOMON, Yusuf</t>
  </si>
  <si>
    <t>YUSUF, Saidu</t>
  </si>
  <si>
    <t>GAMBO, Samaila</t>
  </si>
  <si>
    <t>ILIYA, Iko</t>
  </si>
  <si>
    <t>MIKAH, Lami</t>
  </si>
  <si>
    <t>LADAN, Habu Yaro</t>
  </si>
  <si>
    <t>YAKUBU, Samson Mathias</t>
  </si>
  <si>
    <t>GBAA, Jacob Asaamoga</t>
  </si>
  <si>
    <t>BAKO, Ebwaseh Darinyan</t>
  </si>
  <si>
    <t>GRACE, Golen Joseph</t>
  </si>
  <si>
    <t>PETER, Hannatu</t>
  </si>
  <si>
    <t>BABHEZA, Shuaibu Alhassan</t>
  </si>
  <si>
    <t>SUWAIDU, Bala</t>
  </si>
  <si>
    <t>BALA, Musa Idris</t>
  </si>
  <si>
    <t>ABUBAKAR, Qulwate</t>
  </si>
  <si>
    <t>HASSAN, Said</t>
  </si>
  <si>
    <t>AUGUSTINE, Rimamtatang</t>
  </si>
  <si>
    <t>SHAMMELL, Grace Avyo</t>
  </si>
  <si>
    <t>JOHN, Blessing Raymond</t>
  </si>
  <si>
    <t>Ahmad Ameera Mujaheed</t>
  </si>
  <si>
    <t>NWANI, Emelda C.</t>
  </si>
  <si>
    <t>ANZA, Simon Aondofa</t>
  </si>
  <si>
    <t>NATHANIEL, Bwatswa Audu</t>
  </si>
  <si>
    <t>LAZARUS, Bala</t>
  </si>
  <si>
    <t>OBINYAN, Isaiah</t>
  </si>
  <si>
    <t>DANLADI, Blessing</t>
  </si>
  <si>
    <t>DAH, Janet Ezekiel</t>
  </si>
  <si>
    <t>BALA, Charity</t>
  </si>
  <si>
    <t>ADITSOMA, Atika</t>
  </si>
  <si>
    <t>NUNGSI, Ezekiel</t>
  </si>
  <si>
    <t>JAMES, Waken</t>
  </si>
  <si>
    <t>ALI, Sam</t>
  </si>
  <si>
    <r>
      <t xml:space="preserve">SESSION: </t>
    </r>
    <r>
      <rPr>
        <sz val="12"/>
        <color theme="1"/>
        <rFont val="Calibri"/>
        <family val="2"/>
        <scheme val="minor"/>
      </rPr>
      <t xml:space="preserve">2018/2019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SEMESTER: </t>
    </r>
    <r>
      <rPr>
        <sz val="12"/>
        <color theme="1"/>
        <rFont val="Calibri"/>
        <family val="2"/>
        <scheme val="minor"/>
      </rPr>
      <t>FIRST</t>
    </r>
  </si>
  <si>
    <r>
      <t xml:space="preserve">PUB 271: ELEMENTS OF PUBLIC ADMINISTRATION                                                                          CREDIT UNIT: </t>
    </r>
    <r>
      <rPr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</si>
  <si>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t>HMS/ACC/16/081</t>
  </si>
  <si>
    <t>TSOKEN, Bernard Ashu</t>
  </si>
  <si>
    <t>HMS/PUB/16/001</t>
  </si>
  <si>
    <t>ELSON, Tolomi</t>
  </si>
  <si>
    <t>HMS/PUB/16/003</t>
  </si>
  <si>
    <t>EFFIONG, Kindness Monday</t>
  </si>
  <si>
    <t>HMS/PUB/16/004</t>
  </si>
  <si>
    <t>INYANDA, Otene Samuel</t>
  </si>
  <si>
    <t>HMS/PUB/16/005</t>
  </si>
  <si>
    <t>ODOGBO, Benard Ogar</t>
  </si>
  <si>
    <t>HMS/PUB/16/007</t>
  </si>
  <si>
    <t>IBRAHIM, Abdulrahman Isa</t>
  </si>
  <si>
    <t>HMS/PUB/16/008</t>
  </si>
  <si>
    <t>GARUBA, Daniel</t>
  </si>
  <si>
    <t>HMS/PUB/16/009</t>
  </si>
  <si>
    <t>EMMANUEL, David</t>
  </si>
  <si>
    <t>HMS/PUB/16/010</t>
  </si>
  <si>
    <t>ALOR, Mmesoma Ethel</t>
  </si>
  <si>
    <t>HMS/PUB/16/011</t>
  </si>
  <si>
    <t>USHIE, Oko Godwin</t>
  </si>
  <si>
    <t>HMS/PUB/16/012</t>
  </si>
  <si>
    <t>PHILIP, Jesse</t>
  </si>
  <si>
    <t>HMS/PUB/16/013</t>
  </si>
  <si>
    <t>INNOCENT, Chidiebere</t>
  </si>
  <si>
    <t>HMS/PUB/16/014</t>
  </si>
  <si>
    <t>DANLAMI, Amayindi</t>
  </si>
  <si>
    <t>HMS/PUB/16/015</t>
  </si>
  <si>
    <t>ISAIAH, Amagai</t>
  </si>
  <si>
    <t>HMS/PUB/16/016</t>
  </si>
  <si>
    <t>DANIEL, Comfort Yaro</t>
  </si>
  <si>
    <t>HMS/PUB/16/017</t>
  </si>
  <si>
    <t>SAMUEL, John Adama</t>
  </si>
  <si>
    <t>HMS/PUB/16/018</t>
  </si>
  <si>
    <t>CHRISTOPHER, Edigwa</t>
  </si>
  <si>
    <t>HMS/PUB/16/019</t>
  </si>
  <si>
    <t>SULEIMAN, Farida</t>
  </si>
  <si>
    <t>HMS/PUB/16/030</t>
  </si>
  <si>
    <t>ATO, Terkula Simon</t>
  </si>
  <si>
    <t>HMS/PUB/16/031</t>
  </si>
  <si>
    <t>AKIGHIR, Sunday</t>
  </si>
  <si>
    <t>HMS/PUB/16/033</t>
  </si>
  <si>
    <t>SIMON, Ajibaniya Agbu</t>
  </si>
  <si>
    <t>HMS/PUB/16/034</t>
  </si>
  <si>
    <t>CHUKWU, Love Chinecherem</t>
  </si>
  <si>
    <t>HASSAN, Andrew</t>
  </si>
  <si>
    <t>SIMON, Ochoyoda</t>
  </si>
  <si>
    <t>HMS/PUB/17/050</t>
  </si>
  <si>
    <t>SANI, Farida</t>
  </si>
  <si>
    <t>HMS/PUB/17/051</t>
  </si>
  <si>
    <t>DOGARA, Zando</t>
  </si>
  <si>
    <t>HMS/PUB/17/052</t>
  </si>
  <si>
    <t>HMS/PUB/17/054</t>
  </si>
  <si>
    <t>GANI, Matsunde</t>
  </si>
  <si>
    <t>HMS/PUB/17/056</t>
  </si>
  <si>
    <t>OKWO, Augustine Enu</t>
  </si>
  <si>
    <t>HMS/PUB/17/061</t>
  </si>
  <si>
    <t>GODWIN, Amachon</t>
  </si>
  <si>
    <t>HMS/PUB/17/062</t>
  </si>
  <si>
    <t>NWANOSIKE, Bridget Chinonso</t>
  </si>
  <si>
    <t>HMS/PUB/17/064</t>
  </si>
  <si>
    <t>DANYA, Musa Ahmed</t>
  </si>
  <si>
    <t>HMS/PUB/17/065</t>
  </si>
  <si>
    <t>OKO, Sunday Ogbeche</t>
  </si>
  <si>
    <t>HMS/PUB/17/066</t>
  </si>
  <si>
    <t>HMS/PUB/17/067</t>
  </si>
  <si>
    <t>NEHEMIAH, Godwin</t>
  </si>
  <si>
    <t>HMS/PUB/17/069</t>
  </si>
  <si>
    <t>AWE, Danladi</t>
  </si>
  <si>
    <t>HMS/PUB/17/070</t>
  </si>
  <si>
    <t>UCHE, Jacob Nwusulor</t>
  </si>
  <si>
    <t>HMS/PUB/17/072</t>
  </si>
  <si>
    <t>ZAKKA, Jwamterimam</t>
  </si>
  <si>
    <t>HMS/PUB/17/073</t>
  </si>
  <si>
    <t>BAWA, Fwaseh Danladi</t>
  </si>
  <si>
    <t>HMS/PUB/17/074</t>
  </si>
  <si>
    <t>DAVID, Elisha</t>
  </si>
  <si>
    <t>HMS/PUB/17/076</t>
  </si>
  <si>
    <t>ILIYA, Rimamtanung</t>
  </si>
  <si>
    <t>HMS/PUB/17/077</t>
  </si>
  <si>
    <t>MAIKIDI, Gayam Aboki</t>
  </si>
  <si>
    <t>HMS/PUB/17/078</t>
  </si>
  <si>
    <t>KEFAS, Tiben Isa</t>
  </si>
  <si>
    <t>HMS/PUB/17/079</t>
  </si>
  <si>
    <t>SAMUEL, Mary</t>
  </si>
  <si>
    <t>HMS/PUB/17/080</t>
  </si>
  <si>
    <t>GALADIMA, Ebizin S</t>
  </si>
  <si>
    <t>HMS/PUB/17/081</t>
  </si>
  <si>
    <t>KWAMAWEH, Peter Jatau</t>
  </si>
  <si>
    <t>HMS/PUB/17/082</t>
  </si>
  <si>
    <t>JAMES, Dwaseh Maishera</t>
  </si>
  <si>
    <t>HMS/PUB/17/083</t>
  </si>
  <si>
    <t>DANIEL, Wama</t>
  </si>
  <si>
    <t>HMS/PUB/17/084</t>
  </si>
  <si>
    <t>ASHIKONG, Monica Anokie</t>
  </si>
  <si>
    <t>HMS/PUB/17/086</t>
  </si>
  <si>
    <t>ADO, Ajiduwunu</t>
  </si>
  <si>
    <t>HMS/PUB/17/089</t>
  </si>
  <si>
    <t>MANTI, Daniel Victor</t>
  </si>
  <si>
    <t>UR201300017</t>
  </si>
  <si>
    <t>ABUBAKAR, Gadafi</t>
  </si>
  <si>
    <t>UR201400425</t>
  </si>
  <si>
    <t>UR201500939</t>
  </si>
  <si>
    <t>KASHIM, Blessing Abidemi</t>
  </si>
  <si>
    <t>UR201501391</t>
  </si>
  <si>
    <t>SAMUEL, Wunuji Aji</t>
  </si>
  <si>
    <t>DOKO, Ladi Philip</t>
  </si>
  <si>
    <t>UD201400313</t>
  </si>
  <si>
    <t>MAIGIDA, Felix</t>
  </si>
  <si>
    <t>UR201200508</t>
  </si>
  <si>
    <t>UR201300154</t>
  </si>
  <si>
    <t>CHIANUKA, Freeborn Eze</t>
  </si>
  <si>
    <t>UR201400733</t>
  </si>
  <si>
    <t>UR201500100</t>
  </si>
  <si>
    <t>UR201500219</t>
  </si>
  <si>
    <t>UR201500398</t>
  </si>
  <si>
    <t>UR201500412</t>
  </si>
  <si>
    <t>UR201500463</t>
  </si>
  <si>
    <t>UR201500479</t>
  </si>
  <si>
    <t>UR201501053</t>
  </si>
  <si>
    <t>UR201501085</t>
  </si>
  <si>
    <t>UR201501506</t>
  </si>
  <si>
    <t>UR201501525</t>
  </si>
  <si>
    <t>REG. NO+B11:C33.</t>
  </si>
  <si>
    <r>
      <t xml:space="preserve">PUB 313: PUBLIC PERSONNEL ADMINISTRATION                                                                              CREDIT UNIT: </t>
    </r>
    <r>
      <rPr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</si>
  <si>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t>BAKO, Tubasen Ajiduku</t>
  </si>
  <si>
    <t>CHUKWUEMEKA, Annabell C.</t>
  </si>
  <si>
    <t>NWAKAMUO, Daniel C.</t>
  </si>
  <si>
    <t>UD201400712</t>
  </si>
  <si>
    <t>UD201500813</t>
  </si>
  <si>
    <t>UR201400237</t>
  </si>
  <si>
    <t>UR201400959</t>
  </si>
  <si>
    <t>UR201400987</t>
  </si>
  <si>
    <t>UR201400990</t>
  </si>
  <si>
    <t>UR201500012</t>
  </si>
  <si>
    <t>UR201500015</t>
  </si>
  <si>
    <t>UR201500038</t>
  </si>
  <si>
    <t>UR201500093</t>
  </si>
  <si>
    <t>UR201500119</t>
  </si>
  <si>
    <t>UR201500121</t>
  </si>
  <si>
    <t>UR201500190</t>
  </si>
  <si>
    <t>UR201500215</t>
  </si>
  <si>
    <t>UR201500244</t>
  </si>
  <si>
    <t>UR201500246</t>
  </si>
  <si>
    <t>UR201500255</t>
  </si>
  <si>
    <t>UR201500262</t>
  </si>
  <si>
    <t>UR201500304</t>
  </si>
  <si>
    <t>UR201500335</t>
  </si>
  <si>
    <t>UR201500367</t>
  </si>
  <si>
    <t>UR201500387</t>
  </si>
  <si>
    <t>UR201500578</t>
  </si>
  <si>
    <t>UR201500633</t>
  </si>
  <si>
    <t>UR201500691</t>
  </si>
  <si>
    <t>UR201500710</t>
  </si>
  <si>
    <t>UR201500796</t>
  </si>
  <si>
    <t>UR201500809</t>
  </si>
  <si>
    <t>UR201500835</t>
  </si>
  <si>
    <t>UR201500864</t>
  </si>
  <si>
    <t>UR201500869</t>
  </si>
  <si>
    <t>UR201500920</t>
  </si>
  <si>
    <t>UR201500921</t>
  </si>
  <si>
    <t>UR201501006</t>
  </si>
  <si>
    <t>UR201501083</t>
  </si>
  <si>
    <t>UR201501125</t>
  </si>
  <si>
    <t>UR201501172</t>
  </si>
  <si>
    <t>UR201501195</t>
  </si>
  <si>
    <t>UR201501226</t>
  </si>
  <si>
    <t>UR201501249</t>
  </si>
  <si>
    <t>UR201501250</t>
  </si>
  <si>
    <t>UR201501264</t>
  </si>
  <si>
    <t>UR201501330</t>
  </si>
  <si>
    <t>UR201501341</t>
  </si>
  <si>
    <t>UR201501404</t>
  </si>
  <si>
    <t>UR201501406</t>
  </si>
  <si>
    <t>UR201501432</t>
  </si>
  <si>
    <t>UR201501500</t>
  </si>
  <si>
    <t>UR201501530</t>
  </si>
  <si>
    <t>UR201501535</t>
  </si>
  <si>
    <t>UR201501556</t>
  </si>
  <si>
    <t>UR201501572</t>
  </si>
  <si>
    <t>UR201501574</t>
  </si>
  <si>
    <t>UR201501634</t>
  </si>
  <si>
    <t>UR201501635</t>
  </si>
  <si>
    <t>UR201501649</t>
  </si>
  <si>
    <t>UR201501664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</si>
</sst>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8"/>
      <color rgb="FF000000"/>
      <name val="Times New Roman"/>
      <family val="1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2" xfId="0" applyBorder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tabSelected="1" zoomScaleNormal="100" workbookViewId="0">
      <selection sqref="A1:H1"/>
    </sheetView>
  </sheetViews>
  <sheetFormatPr defaultRowHeight="15"/>
  <cols>
    <col min="1" max="1" width="4.5703125" style="9" customWidth="1"/>
    <col min="2" max="2" width="25" customWidth="1"/>
    <col min="3" max="3" width="34.140625" customWidth="1"/>
    <col min="4" max="4" width="8.7109375" style="14" customWidth="1"/>
    <col min="5" max="6" width="7.7109375" customWidth="1"/>
    <col min="7" max="7" width="8.42578125" customWidth="1"/>
  </cols>
  <sheetData>
    <row r="1" spans="1:12" ht="26.25">
      <c r="A1" s="48" t="s">
        <v>0</v>
      </c>
      <c r="B1" s="48"/>
      <c r="C1" s="48"/>
      <c r="D1" s="48"/>
      <c r="E1" s="48"/>
      <c r="F1" s="48"/>
      <c r="G1" s="48"/>
      <c r="H1" s="48"/>
    </row>
    <row r="2" spans="1:12" ht="21">
      <c r="A2" s="49" t="s">
        <v>13</v>
      </c>
      <c r="B2" s="49"/>
      <c r="C2" s="49"/>
      <c r="D2" s="49"/>
      <c r="E2" s="49"/>
      <c r="F2" s="49"/>
      <c r="G2" s="49"/>
      <c r="H2" s="49"/>
    </row>
    <row r="3" spans="1:12" ht="19.5" thickBot="1">
      <c r="A3" s="50" t="s">
        <v>14</v>
      </c>
      <c r="B3" s="50"/>
      <c r="C3" s="50"/>
      <c r="D3" s="50"/>
      <c r="E3" s="50"/>
      <c r="F3" s="50"/>
      <c r="G3" s="50"/>
      <c r="H3" s="50"/>
      <c r="L3" s="24"/>
    </row>
    <row r="4" spans="1:12" ht="0.75" customHeight="1" thickTop="1">
      <c r="A4" s="6"/>
      <c r="B4" s="6"/>
      <c r="C4" s="15"/>
      <c r="D4" s="15"/>
      <c r="E4" s="15"/>
      <c r="F4" s="15"/>
      <c r="G4" s="15"/>
      <c r="H4" s="15"/>
    </row>
    <row r="5" spans="1:12" ht="18.75">
      <c r="A5" s="51" t="s">
        <v>10</v>
      </c>
      <c r="B5" s="51"/>
      <c r="C5" s="51"/>
      <c r="D5" s="51"/>
      <c r="E5" s="51"/>
      <c r="F5" s="51"/>
      <c r="G5" s="51"/>
      <c r="H5" s="51"/>
    </row>
    <row r="6" spans="1:12" ht="18.75">
      <c r="A6" s="8"/>
      <c r="B6" s="8"/>
      <c r="C6" s="8"/>
      <c r="D6" s="11"/>
      <c r="E6" s="8"/>
      <c r="F6" s="8"/>
      <c r="G6" s="8"/>
      <c r="H6" s="8"/>
    </row>
    <row r="7" spans="1:12" ht="15.75">
      <c r="A7" s="52" t="s">
        <v>139</v>
      </c>
      <c r="B7" s="52"/>
      <c r="C7" s="52"/>
      <c r="D7" s="52"/>
      <c r="E7" s="52"/>
      <c r="F7" s="52"/>
      <c r="G7" s="52"/>
      <c r="H7" s="52"/>
    </row>
    <row r="8" spans="1:12" ht="15.75">
      <c r="A8" s="47" t="s">
        <v>140</v>
      </c>
      <c r="B8" s="47"/>
      <c r="C8" s="47"/>
      <c r="D8" s="47"/>
      <c r="E8" s="47"/>
      <c r="F8" s="47"/>
      <c r="G8" s="47"/>
      <c r="H8" s="47"/>
    </row>
    <row r="9" spans="1:12" ht="15.75">
      <c r="A9" s="10"/>
      <c r="B9" s="10"/>
      <c r="C9" s="10"/>
      <c r="D9" s="12"/>
      <c r="E9" s="10"/>
      <c r="F9" s="10"/>
      <c r="G9" s="10"/>
      <c r="H9" s="10"/>
    </row>
    <row r="10" spans="1:12">
      <c r="A10" s="46" t="s">
        <v>14</v>
      </c>
      <c r="B10" s="46"/>
      <c r="C10" s="46"/>
      <c r="D10" s="46"/>
    </row>
    <row r="11" spans="1:12" ht="24">
      <c r="A11" s="35" t="s">
        <v>1</v>
      </c>
      <c r="B11" s="31" t="s">
        <v>2</v>
      </c>
      <c r="C11" s="31" t="s">
        <v>3</v>
      </c>
      <c r="D11" s="32" t="s">
        <v>7</v>
      </c>
      <c r="E11" s="31" t="s">
        <v>8</v>
      </c>
      <c r="F11" s="31" t="s">
        <v>9</v>
      </c>
      <c r="G11" s="31" t="s">
        <v>4</v>
      </c>
      <c r="H11" s="28" t="s">
        <v>5</v>
      </c>
    </row>
    <row r="12" spans="1:12">
      <c r="A12" s="38">
        <v>1</v>
      </c>
      <c r="B12" s="26" t="s">
        <v>15</v>
      </c>
      <c r="C12" s="26" t="s">
        <v>44</v>
      </c>
      <c r="D12" s="26">
        <v>21</v>
      </c>
      <c r="E12" s="39">
        <v>40</v>
      </c>
      <c r="F12" s="33">
        <v>60</v>
      </c>
      <c r="G12" s="34" t="str">
        <f>LOOKUP(F12, {0,40,45,50,60,70}, {"F","E","D","C","B","A"})</f>
        <v>B</v>
      </c>
      <c r="H12" s="29" t="str">
        <f t="shared" ref="H12:H109" si="0">IF(F12&gt;44,"PASS","FAIL")</f>
        <v>PASS</v>
      </c>
    </row>
    <row r="13" spans="1:12">
      <c r="A13" s="38">
        <v>2</v>
      </c>
      <c r="B13" s="26" t="s">
        <v>16</v>
      </c>
      <c r="C13" s="26" t="s">
        <v>45</v>
      </c>
      <c r="D13" s="26">
        <v>22</v>
      </c>
      <c r="E13" s="39">
        <v>28</v>
      </c>
      <c r="F13" s="33">
        <v>50</v>
      </c>
      <c r="G13" s="34" t="str">
        <f>LOOKUP(F13, {0,40,45,50,60,70}, {"F","E","D","C","B","A"})</f>
        <v>C</v>
      </c>
      <c r="H13" s="29" t="str">
        <f t="shared" si="0"/>
        <v>PASS</v>
      </c>
    </row>
    <row r="14" spans="1:12">
      <c r="A14" s="38">
        <v>3</v>
      </c>
      <c r="B14" s="26" t="s">
        <v>17</v>
      </c>
      <c r="C14" s="26" t="s">
        <v>46</v>
      </c>
      <c r="D14" s="26">
        <v>20</v>
      </c>
      <c r="E14" s="39">
        <v>46</v>
      </c>
      <c r="F14" s="33">
        <v>66</v>
      </c>
      <c r="G14" s="34" t="str">
        <f>LOOKUP(F14, {0,40,45,50,60,70}, {"F","E","D","C","B","A"})</f>
        <v>B</v>
      </c>
      <c r="H14" s="29" t="str">
        <f t="shared" si="0"/>
        <v>PASS</v>
      </c>
    </row>
    <row r="15" spans="1:12">
      <c r="A15" s="38">
        <v>4</v>
      </c>
      <c r="B15" s="26" t="s">
        <v>18</v>
      </c>
      <c r="C15" s="26" t="s">
        <v>47</v>
      </c>
      <c r="D15" s="26">
        <v>21</v>
      </c>
      <c r="E15" s="39">
        <v>44</v>
      </c>
      <c r="F15" s="33">
        <v>65</v>
      </c>
      <c r="G15" s="34" t="str">
        <f>LOOKUP(F15, {0,40,45,50,60,70}, {"F","E","D","C","B","A"})</f>
        <v>B</v>
      </c>
      <c r="H15" s="29" t="str">
        <f t="shared" si="0"/>
        <v>PASS</v>
      </c>
    </row>
    <row r="16" spans="1:12">
      <c r="A16" s="38">
        <v>5</v>
      </c>
      <c r="B16" s="26" t="s">
        <v>19</v>
      </c>
      <c r="C16" s="26" t="s">
        <v>48</v>
      </c>
      <c r="D16" s="26">
        <v>24</v>
      </c>
      <c r="E16" s="39">
        <v>46</v>
      </c>
      <c r="F16" s="33">
        <v>70</v>
      </c>
      <c r="G16" s="34" t="str">
        <f>LOOKUP(F16, {0,40,45,50,60,70}, {"F","E","D","C","B","A"})</f>
        <v>A</v>
      </c>
      <c r="H16" s="29" t="str">
        <f t="shared" si="0"/>
        <v>PASS</v>
      </c>
    </row>
    <row r="17" spans="1:8">
      <c r="A17" s="38">
        <v>6</v>
      </c>
      <c r="B17" s="26" t="s">
        <v>20</v>
      </c>
      <c r="C17" s="26" t="s">
        <v>49</v>
      </c>
      <c r="D17" s="26">
        <v>23</v>
      </c>
      <c r="E17" s="39">
        <v>42</v>
      </c>
      <c r="F17" s="33">
        <v>65</v>
      </c>
      <c r="G17" s="34" t="str">
        <f>LOOKUP(F17, {0,40,45,50,60,70}, {"F","E","D","C","B","A"})</f>
        <v>B</v>
      </c>
      <c r="H17" s="29" t="str">
        <f t="shared" si="0"/>
        <v>PASS</v>
      </c>
    </row>
    <row r="18" spans="1:8">
      <c r="A18" s="38">
        <v>7</v>
      </c>
      <c r="B18" s="26" t="s">
        <v>21</v>
      </c>
      <c r="C18" s="26" t="s">
        <v>50</v>
      </c>
      <c r="D18" s="26">
        <v>23</v>
      </c>
      <c r="E18" s="39">
        <v>47</v>
      </c>
      <c r="F18" s="33">
        <v>70</v>
      </c>
      <c r="G18" s="34" t="str">
        <f>LOOKUP(F18, {0,40,45,50,60,70}, {"F","E","D","C","B","A"})</f>
        <v>A</v>
      </c>
      <c r="H18" s="29" t="str">
        <f t="shared" si="0"/>
        <v>PASS</v>
      </c>
    </row>
    <row r="19" spans="1:8">
      <c r="A19" s="38">
        <v>8</v>
      </c>
      <c r="B19" s="26" t="s">
        <v>22</v>
      </c>
      <c r="C19" s="26" t="s">
        <v>51</v>
      </c>
      <c r="D19" s="26">
        <v>21</v>
      </c>
      <c r="E19" s="39">
        <v>40</v>
      </c>
      <c r="F19" s="33">
        <v>61</v>
      </c>
      <c r="G19" s="34" t="str">
        <f>LOOKUP(F19, {0,40,45,50,60,70}, {"F","E","D","C","B","A"})</f>
        <v>B</v>
      </c>
      <c r="H19" s="29" t="str">
        <f t="shared" si="0"/>
        <v>PASS</v>
      </c>
    </row>
    <row r="20" spans="1:8">
      <c r="A20" s="38">
        <v>9</v>
      </c>
      <c r="B20" s="26" t="s">
        <v>23</v>
      </c>
      <c r="C20" s="26" t="s">
        <v>52</v>
      </c>
      <c r="D20" s="26">
        <v>19</v>
      </c>
      <c r="E20" s="39">
        <v>46</v>
      </c>
      <c r="F20" s="33">
        <v>65</v>
      </c>
      <c r="G20" s="34" t="str">
        <f>LOOKUP(F20, {0,40,45,50,60,70}, {"F","E","D","C","B","A"})</f>
        <v>B</v>
      </c>
      <c r="H20" s="29" t="str">
        <f t="shared" si="0"/>
        <v>PASS</v>
      </c>
    </row>
    <row r="21" spans="1:8">
      <c r="A21" s="38">
        <v>10</v>
      </c>
      <c r="B21" s="26" t="s">
        <v>24</v>
      </c>
      <c r="C21" s="26" t="s">
        <v>53</v>
      </c>
      <c r="D21" s="26">
        <v>25</v>
      </c>
      <c r="E21" s="39">
        <v>40</v>
      </c>
      <c r="F21" s="33">
        <v>65</v>
      </c>
      <c r="G21" s="34" t="str">
        <f>LOOKUP(F21, {0,40,45,50,60,70}, {"F","E","D","C","B","A"})</f>
        <v>B</v>
      </c>
      <c r="H21" s="29" t="str">
        <f t="shared" si="0"/>
        <v>PASS</v>
      </c>
    </row>
    <row r="22" spans="1:8">
      <c r="A22" s="38">
        <v>11</v>
      </c>
      <c r="B22" s="26" t="s">
        <v>25</v>
      </c>
      <c r="C22" s="26" t="s">
        <v>54</v>
      </c>
      <c r="D22" s="26">
        <v>24</v>
      </c>
      <c r="E22" s="39">
        <v>46</v>
      </c>
      <c r="F22" s="33">
        <v>70</v>
      </c>
      <c r="G22" s="34" t="str">
        <f>LOOKUP(F22, {0,40,45,50,60,70}, {"F","E","D","C","B","A"})</f>
        <v>A</v>
      </c>
      <c r="H22" s="29" t="str">
        <f t="shared" si="0"/>
        <v>PASS</v>
      </c>
    </row>
    <row r="23" spans="1:8">
      <c r="A23" s="38">
        <v>12</v>
      </c>
      <c r="B23" s="26" t="s">
        <v>26</v>
      </c>
      <c r="C23" s="26" t="s">
        <v>55</v>
      </c>
      <c r="D23" s="26">
        <v>24</v>
      </c>
      <c r="E23" s="39">
        <v>36</v>
      </c>
      <c r="F23" s="33">
        <v>60</v>
      </c>
      <c r="G23" s="34" t="str">
        <f>LOOKUP(F23, {0,40,45,50,60,70}, {"F","E","D","C","B","A"})</f>
        <v>B</v>
      </c>
      <c r="H23" s="29" t="str">
        <f t="shared" si="0"/>
        <v>PASS</v>
      </c>
    </row>
    <row r="24" spans="1:8">
      <c r="A24" s="38">
        <v>13</v>
      </c>
      <c r="B24" s="26" t="s">
        <v>27</v>
      </c>
      <c r="C24" s="26" t="s">
        <v>56</v>
      </c>
      <c r="D24" s="26">
        <v>23</v>
      </c>
      <c r="E24" s="39">
        <v>43</v>
      </c>
      <c r="F24" s="33">
        <v>66</v>
      </c>
      <c r="G24" s="34" t="str">
        <f>LOOKUP(F24, {0,40,45,50,60,70}, {"F","E","D","C","B","A"})</f>
        <v>B</v>
      </c>
      <c r="H24" s="29" t="str">
        <f t="shared" si="0"/>
        <v>PASS</v>
      </c>
    </row>
    <row r="25" spans="1:8">
      <c r="A25" s="38">
        <v>14</v>
      </c>
      <c r="B25" s="26" t="s">
        <v>28</v>
      </c>
      <c r="C25" s="26" t="s">
        <v>57</v>
      </c>
      <c r="D25" s="26">
        <v>25</v>
      </c>
      <c r="E25" s="39">
        <v>45</v>
      </c>
      <c r="F25" s="33">
        <v>70</v>
      </c>
      <c r="G25" s="34" t="str">
        <f>LOOKUP(F25, {0,40,45,50,60,70}, {"F","E","D","C","B","A"})</f>
        <v>A</v>
      </c>
      <c r="H25" s="29" t="str">
        <f t="shared" si="0"/>
        <v>PASS</v>
      </c>
    </row>
    <row r="26" spans="1:8">
      <c r="A26" s="38">
        <v>15</v>
      </c>
      <c r="B26" s="26" t="s">
        <v>29</v>
      </c>
      <c r="C26" s="26" t="s">
        <v>58</v>
      </c>
      <c r="D26" s="26">
        <v>23</v>
      </c>
      <c r="E26" s="39">
        <v>32</v>
      </c>
      <c r="F26" s="33">
        <v>55</v>
      </c>
      <c r="G26" s="34" t="str">
        <f>LOOKUP(F26, {0,40,45,50,60,70}, {"F","E","D","C","B","A"})</f>
        <v>C</v>
      </c>
      <c r="H26" s="29" t="str">
        <f t="shared" si="0"/>
        <v>PASS</v>
      </c>
    </row>
    <row r="27" spans="1:8">
      <c r="A27" s="38">
        <v>16</v>
      </c>
      <c r="B27" s="26" t="s">
        <v>30</v>
      </c>
      <c r="C27" s="26" t="s">
        <v>59</v>
      </c>
      <c r="D27" s="26">
        <v>21</v>
      </c>
      <c r="E27" s="39">
        <v>47</v>
      </c>
      <c r="F27" s="33">
        <v>68</v>
      </c>
      <c r="G27" s="34" t="str">
        <f>LOOKUP(F27, {0,40,45,50,60,70}, {"F","E","D","C","B","A"})</f>
        <v>B</v>
      </c>
      <c r="H27" s="29" t="str">
        <f t="shared" si="0"/>
        <v>PASS</v>
      </c>
    </row>
    <row r="28" spans="1:8">
      <c r="A28" s="38">
        <v>17</v>
      </c>
      <c r="B28" s="26" t="s">
        <v>31</v>
      </c>
      <c r="C28" s="26" t="s">
        <v>60</v>
      </c>
      <c r="D28" s="26">
        <v>18</v>
      </c>
      <c r="E28" s="39">
        <v>33</v>
      </c>
      <c r="F28" s="33">
        <v>51</v>
      </c>
      <c r="G28" s="34" t="str">
        <f>LOOKUP(F28, {0,40,45,50,60,70}, {"F","E","D","C","B","A"})</f>
        <v>C</v>
      </c>
      <c r="H28" s="29" t="str">
        <f t="shared" si="0"/>
        <v>PASS</v>
      </c>
    </row>
    <row r="29" spans="1:8">
      <c r="A29" s="38">
        <v>18</v>
      </c>
      <c r="B29" s="26" t="s">
        <v>33</v>
      </c>
      <c r="C29" s="26" t="s">
        <v>61</v>
      </c>
      <c r="D29" s="26">
        <v>25</v>
      </c>
      <c r="E29" s="39">
        <v>45</v>
      </c>
      <c r="F29" s="33">
        <v>70</v>
      </c>
      <c r="G29" s="34" t="str">
        <f>LOOKUP(F29, {0,40,45,50,60,70}, {"F","E","D","C","B","A"})</f>
        <v>A</v>
      </c>
      <c r="H29" s="29" t="str">
        <f t="shared" si="0"/>
        <v>PASS</v>
      </c>
    </row>
    <row r="30" spans="1:8">
      <c r="A30" s="38">
        <v>19</v>
      </c>
      <c r="B30" s="26" t="s">
        <v>34</v>
      </c>
      <c r="C30" s="26" t="s">
        <v>62</v>
      </c>
      <c r="D30" s="26">
        <v>20</v>
      </c>
      <c r="E30" s="39">
        <v>37</v>
      </c>
      <c r="F30" s="33">
        <v>57</v>
      </c>
      <c r="G30" s="34" t="str">
        <f>LOOKUP(F30, {0,40,45,50,60,70}, {"F","E","D","C","B","A"})</f>
        <v>C</v>
      </c>
      <c r="H30" s="29" t="str">
        <f t="shared" si="0"/>
        <v>PASS</v>
      </c>
    </row>
    <row r="31" spans="1:8">
      <c r="A31" s="38">
        <v>20</v>
      </c>
      <c r="B31" s="26" t="s">
        <v>35</v>
      </c>
      <c r="C31" s="26" t="s">
        <v>63</v>
      </c>
      <c r="D31" s="26">
        <v>25</v>
      </c>
      <c r="E31" s="39">
        <v>40</v>
      </c>
      <c r="F31" s="33">
        <v>65</v>
      </c>
      <c r="G31" s="34" t="str">
        <f>LOOKUP(F31, {0,40,45,50,60,70}, {"F","E","D","C","B","A"})</f>
        <v>B</v>
      </c>
      <c r="H31" s="29" t="str">
        <f t="shared" si="0"/>
        <v>PASS</v>
      </c>
    </row>
    <row r="32" spans="1:8">
      <c r="A32" s="38">
        <v>21</v>
      </c>
      <c r="B32" s="26" t="s">
        <v>36</v>
      </c>
      <c r="C32" s="26" t="s">
        <v>64</v>
      </c>
      <c r="D32" s="26">
        <v>22</v>
      </c>
      <c r="E32" s="39">
        <v>43</v>
      </c>
      <c r="F32" s="33">
        <v>65</v>
      </c>
      <c r="G32" s="34" t="str">
        <f>LOOKUP(F32, {0,40,45,50,60,70}, {"F","E","D","C","B","A"})</f>
        <v>B</v>
      </c>
      <c r="H32" s="29" t="str">
        <f t="shared" si="0"/>
        <v>PASS</v>
      </c>
    </row>
    <row r="33" spans="1:8">
      <c r="A33" s="38">
        <v>22</v>
      </c>
      <c r="B33" s="26" t="s">
        <v>37</v>
      </c>
      <c r="C33" s="26" t="s">
        <v>65</v>
      </c>
      <c r="D33" s="26">
        <v>21</v>
      </c>
      <c r="E33" s="39">
        <v>34</v>
      </c>
      <c r="F33" s="33">
        <v>55</v>
      </c>
      <c r="G33" s="34" t="str">
        <f>LOOKUP(F33, {0,40,45,50,60,70}, {"F","E","D","C","B","A"})</f>
        <v>C</v>
      </c>
      <c r="H33" s="29" t="str">
        <f t="shared" si="0"/>
        <v>PASS</v>
      </c>
    </row>
    <row r="34" spans="1:8">
      <c r="A34" s="38">
        <v>23</v>
      </c>
      <c r="B34" s="26" t="s">
        <v>38</v>
      </c>
      <c r="C34" s="26" t="s">
        <v>66</v>
      </c>
      <c r="D34" s="26">
        <v>24</v>
      </c>
      <c r="E34" s="39">
        <v>33</v>
      </c>
      <c r="F34" s="33">
        <v>57</v>
      </c>
      <c r="G34" s="34" t="str">
        <f>LOOKUP(F34, {0,40,45,50,60,70}, {"F","E","D","C","B","A"})</f>
        <v>C</v>
      </c>
      <c r="H34" s="29" t="str">
        <f t="shared" si="0"/>
        <v>PASS</v>
      </c>
    </row>
    <row r="35" spans="1:8">
      <c r="A35" s="38">
        <v>24</v>
      </c>
      <c r="B35" s="26" t="s">
        <v>39</v>
      </c>
      <c r="C35" s="26" t="s">
        <v>67</v>
      </c>
      <c r="D35" s="26">
        <v>24</v>
      </c>
      <c r="E35" s="39">
        <v>37</v>
      </c>
      <c r="F35" s="33">
        <v>61</v>
      </c>
      <c r="G35" s="34" t="str">
        <f>LOOKUP(F35, {0,40,45,50,60,70}, {"F","E","D","C","B","A"})</f>
        <v>B</v>
      </c>
      <c r="H35" s="29" t="str">
        <f t="shared" si="0"/>
        <v>PASS</v>
      </c>
    </row>
    <row r="36" spans="1:8">
      <c r="A36" s="38">
        <v>25</v>
      </c>
      <c r="B36" s="26" t="s">
        <v>40</v>
      </c>
      <c r="C36" s="26" t="s">
        <v>68</v>
      </c>
      <c r="D36" s="26">
        <v>21</v>
      </c>
      <c r="E36" s="39">
        <v>39</v>
      </c>
      <c r="F36" s="33">
        <v>60</v>
      </c>
      <c r="G36" s="34" t="str">
        <f>LOOKUP(F36, {0,40,45,50,60,70}, {"F","E","D","C","B","A"})</f>
        <v>B</v>
      </c>
      <c r="H36" s="29" t="str">
        <f t="shared" si="0"/>
        <v>PASS</v>
      </c>
    </row>
    <row r="37" spans="1:8">
      <c r="A37" s="38">
        <v>26</v>
      </c>
      <c r="B37" s="26" t="s">
        <v>43</v>
      </c>
      <c r="C37" s="26" t="s">
        <v>69</v>
      </c>
      <c r="D37" s="26">
        <v>22</v>
      </c>
      <c r="E37" s="39">
        <v>31</v>
      </c>
      <c r="F37" s="33">
        <v>53</v>
      </c>
      <c r="G37" s="34" t="str">
        <f>LOOKUP(F37, {0,40,45,50,60,70}, {"F","E","D","C","B","A"})</f>
        <v>C</v>
      </c>
      <c r="H37" s="29" t="str">
        <f t="shared" si="0"/>
        <v>PASS</v>
      </c>
    </row>
    <row r="38" spans="1:8">
      <c r="A38" s="38">
        <v>27</v>
      </c>
      <c r="B38" s="26" t="s">
        <v>453</v>
      </c>
      <c r="C38" s="26" t="s">
        <v>70</v>
      </c>
      <c r="D38" s="26">
        <v>21</v>
      </c>
      <c r="E38" s="39">
        <v>39</v>
      </c>
      <c r="F38" s="33">
        <v>60</v>
      </c>
      <c r="G38" s="34" t="str">
        <f>LOOKUP(F38, {0,40,45,50,60,70}, {"F","E","D","C","B","A"})</f>
        <v>B</v>
      </c>
      <c r="H38" s="29" t="str">
        <f t="shared" si="0"/>
        <v>PASS</v>
      </c>
    </row>
    <row r="39" spans="1:8">
      <c r="A39" s="38">
        <v>28</v>
      </c>
      <c r="B39" s="26" t="s">
        <v>454</v>
      </c>
      <c r="C39" s="26" t="s">
        <v>71</v>
      </c>
      <c r="D39" s="26">
        <v>22</v>
      </c>
      <c r="E39" s="39">
        <v>28</v>
      </c>
      <c r="F39" s="33">
        <v>50</v>
      </c>
      <c r="G39" s="34" t="str">
        <f>LOOKUP(F39, {0,40,45,50,60,70}, {"F","E","D","C","B","A"})</f>
        <v>C</v>
      </c>
      <c r="H39" s="29" t="str">
        <f t="shared" si="0"/>
        <v>PASS</v>
      </c>
    </row>
    <row r="40" spans="1:8">
      <c r="A40" s="38">
        <v>29</v>
      </c>
      <c r="B40" s="26" t="s">
        <v>454</v>
      </c>
      <c r="C40" s="26" t="s">
        <v>71</v>
      </c>
      <c r="D40" s="26">
        <v>22</v>
      </c>
      <c r="E40" s="39">
        <v>28</v>
      </c>
      <c r="F40" s="33">
        <v>50</v>
      </c>
      <c r="G40" s="34" t="str">
        <f>LOOKUP(F40, {0,40,45,50,60,70}, {"F","E","D","C","B","A"})</f>
        <v>C</v>
      </c>
      <c r="H40" s="29" t="str">
        <f t="shared" si="0"/>
        <v>PASS</v>
      </c>
    </row>
    <row r="41" spans="1:8">
      <c r="A41" s="38">
        <v>30</v>
      </c>
      <c r="B41" s="26" t="s">
        <v>434</v>
      </c>
      <c r="C41" s="26" t="s">
        <v>72</v>
      </c>
      <c r="D41" s="26">
        <v>22</v>
      </c>
      <c r="E41" s="39">
        <v>24</v>
      </c>
      <c r="F41" s="33">
        <v>46</v>
      </c>
      <c r="G41" s="34" t="str">
        <f>LOOKUP(F41, {0,40,45,50,60,70}, {"F","E","D","C","B","A"})</f>
        <v>D</v>
      </c>
      <c r="H41" s="29" t="str">
        <f t="shared" si="0"/>
        <v>PASS</v>
      </c>
    </row>
    <row r="42" spans="1:8">
      <c r="A42" s="38">
        <v>31</v>
      </c>
      <c r="B42" s="26" t="s">
        <v>455</v>
      </c>
      <c r="C42" s="26" t="s">
        <v>73</v>
      </c>
      <c r="D42" s="26">
        <v>23</v>
      </c>
      <c r="E42" s="39">
        <v>44</v>
      </c>
      <c r="F42" s="33">
        <v>67</v>
      </c>
      <c r="G42" s="34" t="str">
        <f>LOOKUP(F42, {0,40,45,50,60,70}, {"F","E","D","C","B","A"})</f>
        <v>B</v>
      </c>
      <c r="H42" s="29" t="str">
        <f t="shared" si="0"/>
        <v>PASS</v>
      </c>
    </row>
    <row r="43" spans="1:8">
      <c r="A43" s="38">
        <v>32</v>
      </c>
      <c r="B43" s="26" t="s">
        <v>437</v>
      </c>
      <c r="C43" s="26" t="s">
        <v>74</v>
      </c>
      <c r="D43" s="26">
        <v>18</v>
      </c>
      <c r="E43" s="39">
        <v>39</v>
      </c>
      <c r="F43" s="33">
        <v>57</v>
      </c>
      <c r="G43" s="34" t="str">
        <f>LOOKUP(F43, {0,40,45,50,60,70}, {"F","E","D","C","B","A"})</f>
        <v>C</v>
      </c>
      <c r="H43" s="29" t="str">
        <f t="shared" si="0"/>
        <v>PASS</v>
      </c>
    </row>
    <row r="44" spans="1:8">
      <c r="A44" s="38">
        <v>33</v>
      </c>
      <c r="B44" s="26" t="s">
        <v>456</v>
      </c>
      <c r="C44" s="26" t="s">
        <v>75</v>
      </c>
      <c r="D44" s="26">
        <v>25</v>
      </c>
      <c r="E44" s="39">
        <v>20</v>
      </c>
      <c r="F44" s="33">
        <v>45</v>
      </c>
      <c r="G44" s="34" t="str">
        <f>LOOKUP(F44, {0,40,45,50,60,70}, {"F","E","D","C","B","A"})</f>
        <v>D</v>
      </c>
      <c r="H44" s="29" t="str">
        <f t="shared" si="0"/>
        <v>PASS</v>
      </c>
    </row>
    <row r="45" spans="1:8">
      <c r="A45" s="38">
        <v>34</v>
      </c>
      <c r="B45" s="26" t="s">
        <v>457</v>
      </c>
      <c r="C45" s="26" t="s">
        <v>76</v>
      </c>
      <c r="D45" s="26">
        <v>23</v>
      </c>
      <c r="E45" s="39">
        <v>37</v>
      </c>
      <c r="F45" s="33">
        <v>60</v>
      </c>
      <c r="G45" s="34" t="str">
        <f>LOOKUP(F45, {0,40,45,50,60,70}, {"F","E","D","C","B","A"})</f>
        <v>B</v>
      </c>
      <c r="H45" s="29" t="str">
        <f t="shared" si="0"/>
        <v>PASS</v>
      </c>
    </row>
    <row r="46" spans="1:8">
      <c r="A46" s="38">
        <v>35</v>
      </c>
      <c r="B46" s="26" t="s">
        <v>458</v>
      </c>
      <c r="C46" s="26" t="s">
        <v>77</v>
      </c>
      <c r="D46" s="26">
        <v>23</v>
      </c>
      <c r="E46" s="39">
        <v>35</v>
      </c>
      <c r="F46" s="33">
        <v>58</v>
      </c>
      <c r="G46" s="34" t="str">
        <f>LOOKUP(F46, {0,40,45,50,60,70}, {"F","E","D","C","B","A"})</f>
        <v>C</v>
      </c>
      <c r="H46" s="29" t="str">
        <f t="shared" si="0"/>
        <v>PASS</v>
      </c>
    </row>
    <row r="47" spans="1:8">
      <c r="A47" s="38">
        <v>36</v>
      </c>
      <c r="B47" s="26" t="s">
        <v>459</v>
      </c>
      <c r="C47" s="26" t="s">
        <v>78</v>
      </c>
      <c r="D47" s="26">
        <v>24</v>
      </c>
      <c r="E47" s="39">
        <v>41</v>
      </c>
      <c r="F47" s="33">
        <v>65</v>
      </c>
      <c r="G47" s="34" t="str">
        <f>LOOKUP(F47, {0,40,45,50,60,70}, {"F","E","D","C","B","A"})</f>
        <v>B</v>
      </c>
      <c r="H47" s="29" t="str">
        <f t="shared" si="0"/>
        <v>PASS</v>
      </c>
    </row>
    <row r="48" spans="1:8">
      <c r="A48" s="38">
        <v>37</v>
      </c>
      <c r="B48" s="26" t="s">
        <v>460</v>
      </c>
      <c r="C48" s="26" t="s">
        <v>79</v>
      </c>
      <c r="D48" s="26">
        <v>25</v>
      </c>
      <c r="E48" s="39">
        <v>45</v>
      </c>
      <c r="F48" s="33">
        <v>70</v>
      </c>
      <c r="G48" s="34" t="str">
        <f>LOOKUP(F48, {0,40,45,50,60,70}, {"F","E","D","C","B","A"})</f>
        <v>A</v>
      </c>
      <c r="H48" s="29" t="str">
        <f t="shared" si="0"/>
        <v>PASS</v>
      </c>
    </row>
    <row r="49" spans="1:8">
      <c r="A49" s="38">
        <v>38</v>
      </c>
      <c r="B49" s="26" t="s">
        <v>461</v>
      </c>
      <c r="C49" s="26" t="s">
        <v>80</v>
      </c>
      <c r="D49" s="26">
        <v>19</v>
      </c>
      <c r="E49" s="39">
        <v>38</v>
      </c>
      <c r="F49" s="33">
        <v>57</v>
      </c>
      <c r="G49" s="34" t="str">
        <f>LOOKUP(F49, {0,40,45,50,60,70}, {"F","E","D","C","B","A"})</f>
        <v>C</v>
      </c>
      <c r="H49" s="29" t="str">
        <f t="shared" si="0"/>
        <v>PASS</v>
      </c>
    </row>
    <row r="50" spans="1:8">
      <c r="A50" s="38">
        <v>39</v>
      </c>
      <c r="B50" s="26" t="s">
        <v>462</v>
      </c>
      <c r="C50" s="26" t="s">
        <v>81</v>
      </c>
      <c r="D50" s="26">
        <v>20</v>
      </c>
      <c r="E50" s="39">
        <v>42</v>
      </c>
      <c r="F50" s="33">
        <v>62</v>
      </c>
      <c r="G50" s="34" t="str">
        <f>LOOKUP(F50, {0,40,45,50,60,70}, {"F","E","D","C","B","A"})</f>
        <v>B</v>
      </c>
      <c r="H50" s="29" t="str">
        <f t="shared" si="0"/>
        <v>PASS</v>
      </c>
    </row>
    <row r="51" spans="1:8">
      <c r="A51" s="38">
        <v>40</v>
      </c>
      <c r="B51" s="26" t="s">
        <v>438</v>
      </c>
      <c r="C51" s="26" t="s">
        <v>82</v>
      </c>
      <c r="D51" s="26">
        <v>24</v>
      </c>
      <c r="E51" s="39">
        <v>46</v>
      </c>
      <c r="F51" s="33">
        <v>70</v>
      </c>
      <c r="G51" s="34" t="str">
        <f>LOOKUP(F51, {0,40,45,50,60,70}, {"F","E","D","C","B","A"})</f>
        <v>A</v>
      </c>
      <c r="H51" s="29" t="str">
        <f t="shared" si="0"/>
        <v>PASS</v>
      </c>
    </row>
    <row r="52" spans="1:8">
      <c r="A52" s="38">
        <v>41</v>
      </c>
      <c r="B52" s="26" t="s">
        <v>463</v>
      </c>
      <c r="C52" s="26" t="s">
        <v>83</v>
      </c>
      <c r="D52" s="26">
        <v>21</v>
      </c>
      <c r="E52" s="39">
        <v>43</v>
      </c>
      <c r="F52" s="33">
        <v>64</v>
      </c>
      <c r="G52" s="34" t="str">
        <f>LOOKUP(F52, {0,40,45,50,60,70}, {"F","E","D","C","B","A"})</f>
        <v>B</v>
      </c>
      <c r="H52" s="29" t="str">
        <f t="shared" si="0"/>
        <v>PASS</v>
      </c>
    </row>
    <row r="53" spans="1:8">
      <c r="A53" s="38">
        <v>42</v>
      </c>
      <c r="B53" s="26" t="s">
        <v>464</v>
      </c>
      <c r="C53" s="26" t="s">
        <v>84</v>
      </c>
      <c r="D53" s="26">
        <v>20</v>
      </c>
      <c r="E53" s="39">
        <v>44</v>
      </c>
      <c r="F53" s="33">
        <v>64</v>
      </c>
      <c r="G53" s="34" t="str">
        <f>LOOKUP(F53, {0,40,45,50,60,70}, {"F","E","D","C","B","A"})</f>
        <v>B</v>
      </c>
      <c r="H53" s="29" t="str">
        <f t="shared" si="0"/>
        <v>PASS</v>
      </c>
    </row>
    <row r="54" spans="1:8">
      <c r="A54" s="38">
        <v>43</v>
      </c>
      <c r="B54" s="26" t="s">
        <v>465</v>
      </c>
      <c r="C54" s="26" t="s">
        <v>85</v>
      </c>
      <c r="D54" s="26">
        <v>25</v>
      </c>
      <c r="E54" s="39">
        <v>38</v>
      </c>
      <c r="F54" s="33">
        <v>63</v>
      </c>
      <c r="G54" s="34" t="str">
        <f>LOOKUP(F54, {0,40,45,50,60,70}, {"F","E","D","C","B","A"})</f>
        <v>B</v>
      </c>
      <c r="H54" s="29" t="str">
        <f t="shared" si="0"/>
        <v>PASS</v>
      </c>
    </row>
    <row r="55" spans="1:8">
      <c r="A55" s="38">
        <v>44</v>
      </c>
      <c r="B55" s="26" t="s">
        <v>466</v>
      </c>
      <c r="C55" s="26" t="s">
        <v>86</v>
      </c>
      <c r="D55" s="26">
        <v>24</v>
      </c>
      <c r="E55" s="39">
        <v>46</v>
      </c>
      <c r="F55" s="33">
        <v>70</v>
      </c>
      <c r="G55" s="34" t="str">
        <f>LOOKUP(F55, {0,40,45,50,60,70}, {"F","E","D","C","B","A"})</f>
        <v>A</v>
      </c>
      <c r="H55" s="29" t="str">
        <f t="shared" si="0"/>
        <v>PASS</v>
      </c>
    </row>
    <row r="56" spans="1:8">
      <c r="A56" s="38">
        <v>45</v>
      </c>
      <c r="B56" s="26" t="s">
        <v>439</v>
      </c>
      <c r="C56" s="26" t="s">
        <v>87</v>
      </c>
      <c r="D56" s="26">
        <v>24</v>
      </c>
      <c r="E56" s="39">
        <v>42</v>
      </c>
      <c r="F56" s="33">
        <v>66</v>
      </c>
      <c r="G56" s="34" t="str">
        <f>LOOKUP(F56, {0,40,45,50,60,70}, {"F","E","D","C","B","A"})</f>
        <v>B</v>
      </c>
      <c r="H56" s="29" t="str">
        <f t="shared" si="0"/>
        <v>PASS</v>
      </c>
    </row>
    <row r="57" spans="1:8">
      <c r="A57" s="38">
        <v>46</v>
      </c>
      <c r="B57" s="26" t="s">
        <v>467</v>
      </c>
      <c r="C57" s="26" t="s">
        <v>88</v>
      </c>
      <c r="D57" s="26">
        <v>22</v>
      </c>
      <c r="E57" s="39">
        <v>39</v>
      </c>
      <c r="F57" s="33">
        <v>61</v>
      </c>
      <c r="G57" s="34" t="str">
        <f>LOOKUP(F57, {0,40,45,50,60,70}, {"F","E","D","C","B","A"})</f>
        <v>B</v>
      </c>
      <c r="H57" s="29" t="str">
        <f t="shared" si="0"/>
        <v>PASS</v>
      </c>
    </row>
    <row r="58" spans="1:8">
      <c r="A58" s="38">
        <v>47</v>
      </c>
      <c r="B58" s="26" t="s">
        <v>468</v>
      </c>
      <c r="C58" s="26" t="s">
        <v>89</v>
      </c>
      <c r="D58" s="26">
        <v>22</v>
      </c>
      <c r="E58" s="39">
        <v>43</v>
      </c>
      <c r="F58" s="33">
        <v>65</v>
      </c>
      <c r="G58" s="34" t="str">
        <f>LOOKUP(F58, {0,40,45,50,60,70}, {"F","E","D","C","B","A"})</f>
        <v>B</v>
      </c>
      <c r="H58" s="29" t="str">
        <f t="shared" si="0"/>
        <v>PASS</v>
      </c>
    </row>
    <row r="59" spans="1:8">
      <c r="A59" s="38">
        <v>48</v>
      </c>
      <c r="B59" s="26" t="s">
        <v>469</v>
      </c>
      <c r="C59" s="26" t="s">
        <v>90</v>
      </c>
      <c r="D59" s="26">
        <v>18</v>
      </c>
      <c r="E59" s="39">
        <v>36</v>
      </c>
      <c r="F59" s="33">
        <v>54</v>
      </c>
      <c r="G59" s="34" t="str">
        <f>LOOKUP(F59, {0,40,45,50,60,70}, {"F","E","D","C","B","A"})</f>
        <v>C</v>
      </c>
      <c r="H59" s="29" t="str">
        <f t="shared" si="0"/>
        <v>PASS</v>
      </c>
    </row>
    <row r="60" spans="1:8">
      <c r="A60" s="38">
        <v>49</v>
      </c>
      <c r="B60" s="26" t="s">
        <v>470</v>
      </c>
      <c r="C60" s="26" t="s">
        <v>91</v>
      </c>
      <c r="D60" s="26">
        <v>25</v>
      </c>
      <c r="E60" s="39">
        <v>42</v>
      </c>
      <c r="F60" s="33">
        <v>67</v>
      </c>
      <c r="G60" s="34" t="str">
        <f>LOOKUP(F60, {0,40,45,50,60,70}, {"F","E","D","C","B","A"})</f>
        <v>B</v>
      </c>
      <c r="H60" s="29" t="str">
        <f t="shared" si="0"/>
        <v>PASS</v>
      </c>
    </row>
    <row r="61" spans="1:8">
      <c r="A61" s="38">
        <v>50</v>
      </c>
      <c r="B61" s="26" t="s">
        <v>471</v>
      </c>
      <c r="C61" s="26" t="s">
        <v>92</v>
      </c>
      <c r="D61" s="26">
        <v>21</v>
      </c>
      <c r="E61" s="39">
        <v>31</v>
      </c>
      <c r="F61" s="33">
        <v>52</v>
      </c>
      <c r="G61" s="34" t="str">
        <f>LOOKUP(F61, {0,40,45,50,60,70}, {"F","E","D","C","B","A"})</f>
        <v>C</v>
      </c>
      <c r="H61" s="29" t="str">
        <f t="shared" si="0"/>
        <v>PASS</v>
      </c>
    </row>
    <row r="62" spans="1:8">
      <c r="A62" s="38">
        <v>51</v>
      </c>
      <c r="B62" s="26" t="s">
        <v>471</v>
      </c>
      <c r="C62" s="26" t="s">
        <v>92</v>
      </c>
      <c r="D62" s="26">
        <v>21</v>
      </c>
      <c r="E62" s="39">
        <v>31</v>
      </c>
      <c r="F62" s="33">
        <v>52</v>
      </c>
      <c r="G62" s="34" t="str">
        <f>LOOKUP(F62, {0,40,45,50,60,70}, {"F","E","D","C","B","A"})</f>
        <v>C</v>
      </c>
      <c r="H62" s="29" t="str">
        <f t="shared" si="0"/>
        <v>PASS</v>
      </c>
    </row>
    <row r="63" spans="1:8">
      <c r="A63" s="38">
        <v>52</v>
      </c>
      <c r="B63" s="26" t="s">
        <v>472</v>
      </c>
      <c r="C63" s="26" t="s">
        <v>93</v>
      </c>
      <c r="D63" s="26">
        <v>23</v>
      </c>
      <c r="E63" s="39">
        <v>40</v>
      </c>
      <c r="F63" s="33">
        <v>63</v>
      </c>
      <c r="G63" s="34" t="str">
        <f>LOOKUP(F63, {0,40,45,50,60,70}, {"F","E","D","C","B","A"})</f>
        <v>B</v>
      </c>
      <c r="H63" s="29" t="str">
        <f t="shared" si="0"/>
        <v>PASS</v>
      </c>
    </row>
    <row r="64" spans="1:8">
      <c r="A64" s="38">
        <v>53</v>
      </c>
      <c r="B64" s="26" t="s">
        <v>473</v>
      </c>
      <c r="C64" s="26" t="s">
        <v>94</v>
      </c>
      <c r="D64" s="26">
        <v>23</v>
      </c>
      <c r="E64" s="39">
        <v>48</v>
      </c>
      <c r="F64" s="33">
        <v>71</v>
      </c>
      <c r="G64" s="34" t="str">
        <f>LOOKUP(F64, {0,40,45,50,60,70}, {"F","E","D","C","B","A"})</f>
        <v>A</v>
      </c>
      <c r="H64" s="29" t="str">
        <f t="shared" si="0"/>
        <v>PASS</v>
      </c>
    </row>
    <row r="65" spans="1:8">
      <c r="A65" s="38">
        <v>54</v>
      </c>
      <c r="B65" s="26" t="s">
        <v>474</v>
      </c>
      <c r="C65" s="26" t="s">
        <v>95</v>
      </c>
      <c r="D65" s="26">
        <v>23</v>
      </c>
      <c r="E65" s="39">
        <v>50</v>
      </c>
      <c r="F65" s="33">
        <v>73</v>
      </c>
      <c r="G65" s="34" t="str">
        <f>LOOKUP(F65, {0,40,45,50,60,70}, {"F","E","D","C","B","A"})</f>
        <v>A</v>
      </c>
      <c r="H65" s="29" t="str">
        <f t="shared" si="0"/>
        <v>PASS</v>
      </c>
    </row>
    <row r="66" spans="1:8">
      <c r="A66" s="38">
        <v>55</v>
      </c>
      <c r="B66" s="26" t="s">
        <v>440</v>
      </c>
      <c r="C66" s="26" t="s">
        <v>96</v>
      </c>
      <c r="D66" s="26">
        <v>24</v>
      </c>
      <c r="E66" s="39">
        <v>41</v>
      </c>
      <c r="F66" s="33">
        <v>65</v>
      </c>
      <c r="G66" s="34" t="str">
        <f>LOOKUP(F66, {0,40,45,50,60,70}, {"F","E","D","C","B","A"})</f>
        <v>B</v>
      </c>
      <c r="H66" s="29" t="str">
        <f t="shared" si="0"/>
        <v>PASS</v>
      </c>
    </row>
    <row r="67" spans="1:8">
      <c r="A67" s="38">
        <v>56</v>
      </c>
      <c r="B67" s="26" t="s">
        <v>441</v>
      </c>
      <c r="C67" s="26" t="s">
        <v>97</v>
      </c>
      <c r="D67" s="26">
        <v>19</v>
      </c>
      <c r="E67" s="39">
        <v>36</v>
      </c>
      <c r="F67" s="33">
        <v>55</v>
      </c>
      <c r="G67" s="34" t="str">
        <f>LOOKUP(F67, {0,40,45,50,60,70}, {"F","E","D","C","B","A"})</f>
        <v>C</v>
      </c>
      <c r="H67" s="29" t="str">
        <f t="shared" si="0"/>
        <v>PASS</v>
      </c>
    </row>
    <row r="68" spans="1:8">
      <c r="A68" s="38">
        <v>57</v>
      </c>
      <c r="B68" s="26" t="s">
        <v>442</v>
      </c>
      <c r="C68" s="26" t="s">
        <v>98</v>
      </c>
      <c r="D68" s="26">
        <v>20</v>
      </c>
      <c r="E68" s="39">
        <v>30</v>
      </c>
      <c r="F68" s="33">
        <v>50</v>
      </c>
      <c r="G68" s="34" t="str">
        <f>LOOKUP(F68, {0,40,45,50,60,70}, {"F","E","D","C","B","A"})</f>
        <v>C</v>
      </c>
      <c r="H68" s="29" t="str">
        <f t="shared" si="0"/>
        <v>PASS</v>
      </c>
    </row>
    <row r="69" spans="1:8">
      <c r="A69" s="38">
        <v>58</v>
      </c>
      <c r="B69" s="26" t="s">
        <v>443</v>
      </c>
      <c r="C69" s="26" t="s">
        <v>99</v>
      </c>
      <c r="D69" s="26">
        <v>20</v>
      </c>
      <c r="E69" s="39">
        <v>37</v>
      </c>
      <c r="F69" s="33">
        <v>67</v>
      </c>
      <c r="G69" s="34" t="str">
        <f>LOOKUP(F69, {0,40,45,50,60,70}, {"F","E","D","C","B","A"})</f>
        <v>B</v>
      </c>
      <c r="H69" s="29" t="str">
        <f t="shared" si="0"/>
        <v>PASS</v>
      </c>
    </row>
    <row r="70" spans="1:8">
      <c r="A70" s="38">
        <v>59</v>
      </c>
      <c r="B70" s="26" t="s">
        <v>475</v>
      </c>
      <c r="C70" s="26" t="s">
        <v>100</v>
      </c>
      <c r="D70" s="26">
        <v>24</v>
      </c>
      <c r="E70" s="39">
        <v>36</v>
      </c>
      <c r="F70" s="33">
        <v>60</v>
      </c>
      <c r="G70" s="34" t="str">
        <f>LOOKUP(F70, {0,40,45,50,60,70}, {"F","E","D","C","B","A"})</f>
        <v>B</v>
      </c>
      <c r="H70" s="29" t="str">
        <f t="shared" si="0"/>
        <v>PASS</v>
      </c>
    </row>
    <row r="71" spans="1:8">
      <c r="A71" s="38">
        <v>60</v>
      </c>
      <c r="B71" s="26" t="s">
        <v>476</v>
      </c>
      <c r="C71" s="26" t="s">
        <v>101</v>
      </c>
      <c r="D71" s="26">
        <v>20</v>
      </c>
      <c r="E71" s="39">
        <v>40</v>
      </c>
      <c r="F71" s="33">
        <v>60</v>
      </c>
      <c r="G71" s="34" t="str">
        <f>LOOKUP(F71, {0,40,45,50,60,70}, {"F","E","D","C","B","A"})</f>
        <v>B</v>
      </c>
      <c r="H71" s="29" t="str">
        <f t="shared" si="0"/>
        <v>PASS</v>
      </c>
    </row>
    <row r="72" spans="1:8">
      <c r="A72" s="38">
        <v>61</v>
      </c>
      <c r="B72" s="26" t="s">
        <v>477</v>
      </c>
      <c r="C72" s="26" t="s">
        <v>102</v>
      </c>
      <c r="D72" s="26">
        <v>23</v>
      </c>
      <c r="E72" s="39">
        <v>44</v>
      </c>
      <c r="F72" s="33">
        <v>67</v>
      </c>
      <c r="G72" s="34" t="str">
        <f>LOOKUP(F72, {0,40,45,50,60,70}, {"F","E","D","C","B","A"})</f>
        <v>B</v>
      </c>
      <c r="H72" s="29" t="str">
        <f t="shared" si="0"/>
        <v>PASS</v>
      </c>
    </row>
    <row r="73" spans="1:8">
      <c r="A73" s="38">
        <v>62</v>
      </c>
      <c r="B73" s="26" t="s">
        <v>478</v>
      </c>
      <c r="C73" s="26" t="s">
        <v>103</v>
      </c>
      <c r="D73" s="26">
        <v>20</v>
      </c>
      <c r="E73" s="39">
        <v>41</v>
      </c>
      <c r="F73" s="33">
        <v>61</v>
      </c>
      <c r="G73" s="34" t="str">
        <f>LOOKUP(F73, {0,40,45,50,60,70}, {"F","E","D","C","B","A"})</f>
        <v>B</v>
      </c>
      <c r="H73" s="29" t="str">
        <f t="shared" si="0"/>
        <v>PASS</v>
      </c>
    </row>
    <row r="74" spans="1:8">
      <c r="A74" s="38">
        <v>63</v>
      </c>
      <c r="B74" s="26" t="s">
        <v>479</v>
      </c>
      <c r="C74" s="26" t="s">
        <v>104</v>
      </c>
      <c r="D74" s="26">
        <v>18</v>
      </c>
      <c r="E74" s="39">
        <v>40</v>
      </c>
      <c r="F74" s="33">
        <v>58</v>
      </c>
      <c r="G74" s="34" t="str">
        <f>LOOKUP(F74, {0,40,45,50,60,70}, {"F","E","D","C","B","A"})</f>
        <v>C</v>
      </c>
      <c r="H74" s="29" t="str">
        <f t="shared" si="0"/>
        <v>PASS</v>
      </c>
    </row>
    <row r="75" spans="1:8">
      <c r="A75" s="38">
        <v>64</v>
      </c>
      <c r="B75" s="26" t="s">
        <v>480</v>
      </c>
      <c r="C75" s="26" t="s">
        <v>105</v>
      </c>
      <c r="D75" s="26">
        <v>25</v>
      </c>
      <c r="E75" s="39">
        <v>47</v>
      </c>
      <c r="F75" s="33">
        <v>72</v>
      </c>
      <c r="G75" s="34" t="str">
        <f>LOOKUP(F75, {0,40,45,50,60,70}, {"F","E","D","C","B","A"})</f>
        <v>A</v>
      </c>
      <c r="H75" s="29" t="str">
        <f t="shared" si="0"/>
        <v>PASS</v>
      </c>
    </row>
    <row r="76" spans="1:8">
      <c r="A76" s="38">
        <v>65</v>
      </c>
      <c r="B76" s="26" t="s">
        <v>481</v>
      </c>
      <c r="C76" s="26" t="s">
        <v>106</v>
      </c>
      <c r="D76" s="26">
        <v>20</v>
      </c>
      <c r="E76" s="39">
        <v>35</v>
      </c>
      <c r="F76" s="33">
        <v>55</v>
      </c>
      <c r="G76" s="34" t="str">
        <f>LOOKUP(F76, {0,40,45,50,60,70}, {"F","E","D","C","B","A"})</f>
        <v>C</v>
      </c>
      <c r="H76" s="29" t="str">
        <f t="shared" si="0"/>
        <v>PASS</v>
      </c>
    </row>
    <row r="77" spans="1:8">
      <c r="A77" s="38">
        <v>66</v>
      </c>
      <c r="B77" s="26" t="s">
        <v>482</v>
      </c>
      <c r="C77" s="26" t="s">
        <v>107</v>
      </c>
      <c r="D77" s="26">
        <v>21</v>
      </c>
      <c r="E77" s="39">
        <v>43</v>
      </c>
      <c r="F77" s="33">
        <v>64</v>
      </c>
      <c r="G77" s="34" t="str">
        <f>LOOKUP(F77, {0,40,45,50,60,70}, {"F","E","D","C","B","A"})</f>
        <v>B</v>
      </c>
      <c r="H77" s="29" t="str">
        <f t="shared" si="0"/>
        <v>PASS</v>
      </c>
    </row>
    <row r="78" spans="1:8">
      <c r="A78" s="38">
        <v>67</v>
      </c>
      <c r="B78" s="26" t="s">
        <v>483</v>
      </c>
      <c r="C78" s="26" t="s">
        <v>108</v>
      </c>
      <c r="D78" s="26">
        <v>19</v>
      </c>
      <c r="E78" s="39">
        <v>36</v>
      </c>
      <c r="F78" s="33">
        <v>55</v>
      </c>
      <c r="G78" s="34" t="str">
        <f>LOOKUP(F78, {0,40,45,50,60,70}, {"F","E","D","C","B","A"})</f>
        <v>C</v>
      </c>
      <c r="H78" s="29" t="str">
        <f t="shared" si="0"/>
        <v>PASS</v>
      </c>
    </row>
    <row r="79" spans="1:8">
      <c r="A79" s="38">
        <v>68</v>
      </c>
      <c r="B79" s="26" t="s">
        <v>484</v>
      </c>
      <c r="C79" s="26" t="s">
        <v>109</v>
      </c>
      <c r="D79" s="26">
        <v>20</v>
      </c>
      <c r="E79" s="39">
        <v>31</v>
      </c>
      <c r="F79" s="33">
        <v>51</v>
      </c>
      <c r="G79" s="34" t="str">
        <f>LOOKUP(F79, {0,40,45,50,60,70}, {"F","E","D","C","B","A"})</f>
        <v>C</v>
      </c>
      <c r="H79" s="29" t="str">
        <f t="shared" si="0"/>
        <v>PASS</v>
      </c>
    </row>
    <row r="80" spans="1:8">
      <c r="A80" s="38">
        <v>69</v>
      </c>
      <c r="B80" s="26" t="s">
        <v>485</v>
      </c>
      <c r="C80" s="26" t="s">
        <v>110</v>
      </c>
      <c r="D80" s="26">
        <v>24</v>
      </c>
      <c r="E80" s="39">
        <v>44</v>
      </c>
      <c r="F80" s="33">
        <v>68</v>
      </c>
      <c r="G80" s="34" t="str">
        <f>LOOKUP(F80, {0,40,45,50,60,70}, {"F","E","D","C","B","A"})</f>
        <v>B</v>
      </c>
      <c r="H80" s="29" t="str">
        <f t="shared" si="0"/>
        <v>PASS</v>
      </c>
    </row>
    <row r="81" spans="1:8">
      <c r="A81" s="38">
        <v>70</v>
      </c>
      <c r="B81" s="26" t="s">
        <v>486</v>
      </c>
      <c r="C81" s="26" t="s">
        <v>111</v>
      </c>
      <c r="D81" s="26">
        <v>23</v>
      </c>
      <c r="E81" s="39">
        <v>42</v>
      </c>
      <c r="F81" s="33">
        <v>65</v>
      </c>
      <c r="G81" s="34" t="str">
        <f>LOOKUP(F81, {0,40,45,50,60,70}, {"F","E","D","C","B","A"})</f>
        <v>B</v>
      </c>
      <c r="H81" s="29" t="str">
        <f t="shared" si="0"/>
        <v>PASS</v>
      </c>
    </row>
    <row r="82" spans="1:8">
      <c r="A82" s="38">
        <v>71</v>
      </c>
      <c r="B82" s="26" t="s">
        <v>444</v>
      </c>
      <c r="C82" s="26" t="s">
        <v>112</v>
      </c>
      <c r="D82" s="26">
        <v>20</v>
      </c>
      <c r="E82" s="39">
        <v>40</v>
      </c>
      <c r="F82" s="33">
        <v>60</v>
      </c>
      <c r="G82" s="34" t="str">
        <f>LOOKUP(F82, {0,40,45,50,60,70}, {"F","E","D","C","B","A"})</f>
        <v>B</v>
      </c>
      <c r="H82" s="29" t="str">
        <f t="shared" si="0"/>
        <v>PASS</v>
      </c>
    </row>
    <row r="83" spans="1:8">
      <c r="A83" s="38">
        <v>72</v>
      </c>
      <c r="B83" s="26" t="s">
        <v>487</v>
      </c>
      <c r="C83" s="26" t="s">
        <v>113</v>
      </c>
      <c r="D83" s="26">
        <v>20</v>
      </c>
      <c r="E83" s="39">
        <v>46</v>
      </c>
      <c r="F83" s="33">
        <v>66</v>
      </c>
      <c r="G83" s="34" t="str">
        <f>LOOKUP(F83, {0,40,45,50,60,70}, {"F","E","D","C","B","A"})</f>
        <v>B</v>
      </c>
      <c r="H83" s="29" t="str">
        <f t="shared" si="0"/>
        <v>PASS</v>
      </c>
    </row>
    <row r="84" spans="1:8">
      <c r="A84" s="38">
        <v>73</v>
      </c>
      <c r="B84" s="26" t="s">
        <v>445</v>
      </c>
      <c r="C84" s="26" t="s">
        <v>114</v>
      </c>
      <c r="D84" s="26">
        <v>25</v>
      </c>
      <c r="E84" s="39">
        <v>42</v>
      </c>
      <c r="F84" s="33">
        <v>67</v>
      </c>
      <c r="G84" s="34" t="str">
        <f>LOOKUP(F84, {0,40,45,50,60,70}, {"F","E","D","C","B","A"})</f>
        <v>B</v>
      </c>
      <c r="H84" s="29" t="str">
        <f t="shared" si="0"/>
        <v>PASS</v>
      </c>
    </row>
    <row r="85" spans="1:8">
      <c r="A85" s="38">
        <v>74</v>
      </c>
      <c r="B85" s="26" t="s">
        <v>488</v>
      </c>
      <c r="C85" s="26" t="s">
        <v>115</v>
      </c>
      <c r="D85" s="26">
        <v>25</v>
      </c>
      <c r="E85" s="39">
        <v>45</v>
      </c>
      <c r="F85" s="33">
        <v>70</v>
      </c>
      <c r="G85" s="34" t="str">
        <f>LOOKUP(F85, {0,40,45,50,60,70}, {"F","E","D","C","B","A"})</f>
        <v>A</v>
      </c>
      <c r="H85" s="29" t="str">
        <f t="shared" si="0"/>
        <v>PASS</v>
      </c>
    </row>
    <row r="86" spans="1:8">
      <c r="A86" s="38">
        <v>75</v>
      </c>
      <c r="B86" s="26" t="s">
        <v>489</v>
      </c>
      <c r="C86" s="26" t="s">
        <v>116</v>
      </c>
      <c r="D86" s="26">
        <v>24</v>
      </c>
      <c r="E86" s="39">
        <v>42</v>
      </c>
      <c r="F86" s="33">
        <v>66</v>
      </c>
      <c r="G86" s="34" t="str">
        <f>LOOKUP(F86, {0,40,45,50,60,70}, {"F","E","D","C","B","A"})</f>
        <v>B</v>
      </c>
      <c r="H86" s="29" t="str">
        <f t="shared" si="0"/>
        <v>PASS</v>
      </c>
    </row>
    <row r="87" spans="1:8">
      <c r="A87" s="38">
        <v>76</v>
      </c>
      <c r="B87" s="26" t="s">
        <v>490</v>
      </c>
      <c r="C87" s="26" t="s">
        <v>117</v>
      </c>
      <c r="D87" s="26">
        <v>23</v>
      </c>
      <c r="E87" s="39">
        <v>51</v>
      </c>
      <c r="F87" s="33">
        <v>74</v>
      </c>
      <c r="G87" s="34" t="str">
        <f>LOOKUP(F87, {0,40,45,50,60,70}, {"F","E","D","C","B","A"})</f>
        <v>A</v>
      </c>
      <c r="H87" s="29" t="str">
        <f t="shared" si="0"/>
        <v>PASS</v>
      </c>
    </row>
    <row r="88" spans="1:8">
      <c r="A88" s="38">
        <v>77</v>
      </c>
      <c r="B88" s="26" t="s">
        <v>491</v>
      </c>
      <c r="C88" s="26" t="s">
        <v>118</v>
      </c>
      <c r="D88" s="26">
        <v>21</v>
      </c>
      <c r="E88" s="39">
        <v>51</v>
      </c>
      <c r="F88" s="33">
        <v>72</v>
      </c>
      <c r="G88" s="34" t="str">
        <f>LOOKUP(F88, {0,40,45,50,60,70}, {"F","E","D","C","B","A"})</f>
        <v>A</v>
      </c>
      <c r="H88" s="29" t="str">
        <f t="shared" si="0"/>
        <v>PASS</v>
      </c>
    </row>
    <row r="89" spans="1:8">
      <c r="A89" s="38">
        <v>78</v>
      </c>
      <c r="B89" s="26" t="s">
        <v>492</v>
      </c>
      <c r="C89" s="26" t="s">
        <v>119</v>
      </c>
      <c r="D89" s="26">
        <v>19</v>
      </c>
      <c r="E89" s="39">
        <v>36</v>
      </c>
      <c r="F89" s="33">
        <v>55</v>
      </c>
      <c r="G89" s="34" t="str">
        <f>LOOKUP(F89, {0,40,45,50,60,70}, {"F","E","D","C","B","A"})</f>
        <v>C</v>
      </c>
      <c r="H89" s="29" t="str">
        <f t="shared" si="0"/>
        <v>PASS</v>
      </c>
    </row>
    <row r="90" spans="1:8" ht="16.5" customHeight="1">
      <c r="A90" s="38">
        <v>79</v>
      </c>
      <c r="B90" s="26" t="s">
        <v>493</v>
      </c>
      <c r="C90" s="26" t="s">
        <v>120</v>
      </c>
      <c r="D90" s="26">
        <v>20</v>
      </c>
      <c r="E90" s="39">
        <v>45</v>
      </c>
      <c r="F90" s="33">
        <v>65</v>
      </c>
      <c r="G90" s="34" t="str">
        <f>LOOKUP(F90, {0,40,45,50,60,70}, {"F","E","D","C","B","A"})</f>
        <v>B</v>
      </c>
      <c r="H90" s="29" t="str">
        <f t="shared" si="0"/>
        <v>PASS</v>
      </c>
    </row>
    <row r="91" spans="1:8">
      <c r="A91" s="38">
        <v>80</v>
      </c>
      <c r="B91" s="26" t="s">
        <v>494</v>
      </c>
      <c r="C91" s="26" t="s">
        <v>121</v>
      </c>
      <c r="D91" s="26">
        <v>21</v>
      </c>
      <c r="E91" s="40">
        <v>44</v>
      </c>
      <c r="F91" s="33">
        <v>65</v>
      </c>
      <c r="G91" s="34" t="str">
        <f>LOOKUP(F91, {0,40,45,50,60,70}, {"F","E","D","C","B","A"})</f>
        <v>B</v>
      </c>
      <c r="H91" s="29" t="str">
        <f t="shared" si="0"/>
        <v>PASS</v>
      </c>
    </row>
    <row r="92" spans="1:8">
      <c r="A92" s="38">
        <v>81</v>
      </c>
      <c r="B92" s="26" t="s">
        <v>495</v>
      </c>
      <c r="C92" s="26" t="s">
        <v>122</v>
      </c>
      <c r="D92" s="26">
        <v>16</v>
      </c>
      <c r="E92" s="39">
        <v>56</v>
      </c>
      <c r="F92" s="33">
        <v>72</v>
      </c>
      <c r="G92" s="34" t="str">
        <f>LOOKUP(F92, {0,40,45,50,60,70}, {"F","E","D","C","B","A"})</f>
        <v>A</v>
      </c>
      <c r="H92" s="29" t="str">
        <f t="shared" si="0"/>
        <v>PASS</v>
      </c>
    </row>
    <row r="93" spans="1:8">
      <c r="A93" s="38">
        <v>82</v>
      </c>
      <c r="B93" s="26" t="s">
        <v>496</v>
      </c>
      <c r="C93" s="26" t="s">
        <v>123</v>
      </c>
      <c r="D93" s="26">
        <v>19</v>
      </c>
      <c r="E93" s="39">
        <v>42</v>
      </c>
      <c r="F93" s="33">
        <v>61</v>
      </c>
      <c r="G93" s="34" t="str">
        <f>LOOKUP(F93, {0,40,45,50,60,70}, {"F","E","D","C","B","A"})</f>
        <v>B</v>
      </c>
      <c r="H93" s="29" t="str">
        <f t="shared" si="0"/>
        <v>PASS</v>
      </c>
    </row>
    <row r="94" spans="1:8">
      <c r="A94" s="38">
        <v>83</v>
      </c>
      <c r="B94" s="26" t="s">
        <v>497</v>
      </c>
      <c r="C94" s="26" t="s">
        <v>124</v>
      </c>
      <c r="D94" s="26">
        <v>20</v>
      </c>
      <c r="E94" s="39">
        <v>40</v>
      </c>
      <c r="F94" s="33">
        <v>60</v>
      </c>
      <c r="G94" s="34" t="str">
        <f>LOOKUP(F94, {0,40,45,50,60,70}, {"F","E","D","C","B","A"})</f>
        <v>B</v>
      </c>
      <c r="H94" s="29" t="str">
        <f t="shared" si="0"/>
        <v>PASS</v>
      </c>
    </row>
    <row r="95" spans="1:8">
      <c r="A95" s="38">
        <v>84</v>
      </c>
      <c r="B95" s="26" t="s">
        <v>498</v>
      </c>
      <c r="C95" s="26" t="s">
        <v>125</v>
      </c>
      <c r="D95" s="26">
        <v>21</v>
      </c>
      <c r="E95" s="39">
        <v>39</v>
      </c>
      <c r="F95" s="33">
        <v>60</v>
      </c>
      <c r="G95" s="34" t="str">
        <f>LOOKUP(F95, {0,40,45,50,60,70}, {"F","E","D","C","B","A"})</f>
        <v>B</v>
      </c>
      <c r="H95" s="29" t="str">
        <f t="shared" si="0"/>
        <v>PASS</v>
      </c>
    </row>
    <row r="96" spans="1:8">
      <c r="A96" s="38">
        <v>85</v>
      </c>
      <c r="B96" s="26" t="s">
        <v>499</v>
      </c>
      <c r="C96" s="26" t="s">
        <v>126</v>
      </c>
      <c r="D96" s="26">
        <v>25</v>
      </c>
      <c r="E96" s="39">
        <v>43</v>
      </c>
      <c r="F96" s="33">
        <v>68</v>
      </c>
      <c r="G96" s="34" t="str">
        <f>LOOKUP(F96, {0,40,45,50,60,70}, {"F","E","D","C","B","A"})</f>
        <v>B</v>
      </c>
      <c r="H96" s="29" t="str">
        <f t="shared" si="0"/>
        <v>PASS</v>
      </c>
    </row>
    <row r="97" spans="1:8">
      <c r="A97" s="38">
        <v>86</v>
      </c>
      <c r="B97" s="26" t="s">
        <v>500</v>
      </c>
      <c r="C97" s="26" t="s">
        <v>127</v>
      </c>
      <c r="D97" s="26">
        <v>19</v>
      </c>
      <c r="E97" s="39">
        <v>38</v>
      </c>
      <c r="F97" s="33">
        <v>57</v>
      </c>
      <c r="G97" s="34" t="str">
        <f>LOOKUP(F97, {0,40,45,50,60,70}, {"F","E","D","C","B","A"})</f>
        <v>C</v>
      </c>
      <c r="H97" s="29" t="str">
        <f t="shared" si="0"/>
        <v>PASS</v>
      </c>
    </row>
    <row r="98" spans="1:8">
      <c r="A98" s="38">
        <v>87</v>
      </c>
      <c r="B98" s="26" t="s">
        <v>446</v>
      </c>
      <c r="C98" s="26" t="s">
        <v>128</v>
      </c>
      <c r="D98" s="26">
        <v>17</v>
      </c>
      <c r="E98" s="39">
        <v>34</v>
      </c>
      <c r="F98" s="33">
        <v>51</v>
      </c>
      <c r="G98" s="34" t="str">
        <f>LOOKUP(F98, {0,40,45,50,60,70}, {"F","E","D","C","B","A"})</f>
        <v>C</v>
      </c>
      <c r="H98" s="29" t="str">
        <f t="shared" si="0"/>
        <v>PASS</v>
      </c>
    </row>
    <row r="99" spans="1:8">
      <c r="A99" s="38">
        <v>88</v>
      </c>
      <c r="B99" s="26" t="s">
        <v>446</v>
      </c>
      <c r="C99" s="26" t="s">
        <v>128</v>
      </c>
      <c r="D99" s="26">
        <v>17</v>
      </c>
      <c r="E99" s="39">
        <v>34</v>
      </c>
      <c r="F99" s="33">
        <v>51</v>
      </c>
      <c r="G99" s="34" t="str">
        <f>LOOKUP(F99, {0,40,45,50,60,70}, {"F","E","D","C","B","A"})</f>
        <v>C</v>
      </c>
      <c r="H99" s="29" t="str">
        <f t="shared" si="0"/>
        <v>PASS</v>
      </c>
    </row>
    <row r="100" spans="1:8">
      <c r="A100" s="38">
        <v>89</v>
      </c>
      <c r="B100" s="26" t="s">
        <v>447</v>
      </c>
      <c r="C100" s="26" t="s">
        <v>129</v>
      </c>
      <c r="D100" s="26">
        <v>19</v>
      </c>
      <c r="E100" s="39">
        <v>48</v>
      </c>
      <c r="F100" s="33">
        <v>67</v>
      </c>
      <c r="G100" s="34" t="str">
        <f>LOOKUP(F100, {0,40,45,50,60,70}, {"F","E","D","C","B","A"})</f>
        <v>B</v>
      </c>
      <c r="H100" s="29" t="str">
        <f t="shared" si="0"/>
        <v>PASS</v>
      </c>
    </row>
    <row r="101" spans="1:8">
      <c r="A101" s="38">
        <v>90</v>
      </c>
      <c r="B101" s="26" t="s">
        <v>501</v>
      </c>
      <c r="C101" s="26" t="s">
        <v>130</v>
      </c>
      <c r="D101" s="26">
        <v>21</v>
      </c>
      <c r="E101" s="39">
        <v>49</v>
      </c>
      <c r="F101" s="33">
        <v>70</v>
      </c>
      <c r="G101" s="34" t="str">
        <f>LOOKUP(F101, {0,40,45,50,60,70}, {"F","E","D","C","B","A"})</f>
        <v>A</v>
      </c>
      <c r="H101" s="29" t="str">
        <f t="shared" si="0"/>
        <v>PASS</v>
      </c>
    </row>
    <row r="102" spans="1:8" ht="16.5" customHeight="1">
      <c r="A102" s="38">
        <v>91</v>
      </c>
      <c r="B102" s="26" t="s">
        <v>502</v>
      </c>
      <c r="C102" s="26" t="s">
        <v>131</v>
      </c>
      <c r="D102" s="26">
        <v>19</v>
      </c>
      <c r="E102" s="39">
        <v>35</v>
      </c>
      <c r="F102" s="33">
        <v>54</v>
      </c>
      <c r="G102" s="34" t="str">
        <f>LOOKUP(F102, {0,40,45,50,60,70}, {"F","E","D","C","B","A"})</f>
        <v>C</v>
      </c>
      <c r="H102" s="29" t="str">
        <f t="shared" si="0"/>
        <v>PASS</v>
      </c>
    </row>
    <row r="103" spans="1:8">
      <c r="A103" s="38">
        <v>92</v>
      </c>
      <c r="B103" s="26" t="s">
        <v>503</v>
      </c>
      <c r="C103" s="26" t="s">
        <v>132</v>
      </c>
      <c r="D103" s="26">
        <v>21</v>
      </c>
      <c r="E103" s="39">
        <v>34</v>
      </c>
      <c r="F103" s="33">
        <v>55</v>
      </c>
      <c r="G103" s="34" t="str">
        <f>LOOKUP(F103, {0,40,45,50,60,70}, {"F","E","D","C","B","A"})</f>
        <v>C</v>
      </c>
      <c r="H103" s="29" t="str">
        <f t="shared" si="0"/>
        <v>PASS</v>
      </c>
    </row>
    <row r="104" spans="1:8">
      <c r="A104" s="38">
        <v>93</v>
      </c>
      <c r="B104" s="26" t="s">
        <v>504</v>
      </c>
      <c r="C104" s="26" t="s">
        <v>133</v>
      </c>
      <c r="D104" s="26">
        <v>19</v>
      </c>
      <c r="E104" s="39">
        <v>42</v>
      </c>
      <c r="F104" s="33">
        <v>61</v>
      </c>
      <c r="G104" s="34" t="str">
        <f>LOOKUP(F104, {0,40,45,50,60,70}, {"F","E","D","C","B","A"})</f>
        <v>B</v>
      </c>
      <c r="H104" s="29" t="str">
        <f t="shared" si="0"/>
        <v>PASS</v>
      </c>
    </row>
    <row r="105" spans="1:8">
      <c r="A105" s="38">
        <v>94</v>
      </c>
      <c r="B105" s="26" t="s">
        <v>505</v>
      </c>
      <c r="C105" s="26" t="s">
        <v>134</v>
      </c>
      <c r="D105" s="26">
        <v>21</v>
      </c>
      <c r="E105" s="39">
        <v>51</v>
      </c>
      <c r="F105" s="33">
        <v>72</v>
      </c>
      <c r="G105" s="34" t="str">
        <f>LOOKUP(F105, {0,40,45,50,60,70}, {"F","E","D","C","B","A"})</f>
        <v>A</v>
      </c>
      <c r="H105" s="29" t="str">
        <f t="shared" si="0"/>
        <v>PASS</v>
      </c>
    </row>
    <row r="106" spans="1:8">
      <c r="A106" s="38">
        <v>95</v>
      </c>
      <c r="B106" s="26" t="s">
        <v>506</v>
      </c>
      <c r="C106" s="26" t="s">
        <v>135</v>
      </c>
      <c r="D106" s="26">
        <v>20</v>
      </c>
      <c r="E106" s="39">
        <v>41</v>
      </c>
      <c r="F106" s="33">
        <v>61</v>
      </c>
      <c r="G106" s="34" t="str">
        <f>LOOKUP(F106, {0,40,45,50,60,70}, {"F","E","D","C","B","A"})</f>
        <v>B</v>
      </c>
      <c r="H106" s="29" t="str">
        <f t="shared" si="0"/>
        <v>PASS</v>
      </c>
    </row>
    <row r="107" spans="1:8">
      <c r="A107" s="38">
        <v>96</v>
      </c>
      <c r="B107" s="26" t="s">
        <v>507</v>
      </c>
      <c r="C107" s="26" t="s">
        <v>136</v>
      </c>
      <c r="D107" s="26">
        <v>20</v>
      </c>
      <c r="E107" s="39">
        <v>47</v>
      </c>
      <c r="F107" s="33">
        <v>67</v>
      </c>
      <c r="G107" s="34" t="str">
        <f>LOOKUP(F107, {0,40,45,50,60,70}, {"F","E","D","C","B","A"})</f>
        <v>B</v>
      </c>
      <c r="H107" s="29" t="str">
        <f t="shared" si="0"/>
        <v>PASS</v>
      </c>
    </row>
    <row r="108" spans="1:8">
      <c r="A108" s="38">
        <v>97</v>
      </c>
      <c r="B108" s="26" t="s">
        <v>508</v>
      </c>
      <c r="C108" s="26" t="s">
        <v>137</v>
      </c>
      <c r="D108" s="26">
        <v>25</v>
      </c>
      <c r="E108" s="39">
        <v>45</v>
      </c>
      <c r="F108" s="33">
        <v>70</v>
      </c>
      <c r="G108" s="34" t="str">
        <f>LOOKUP(F108, {0,40,45,50,60,70}, {"F","E","D","C","B","A"})</f>
        <v>A</v>
      </c>
      <c r="H108" s="29" t="str">
        <f t="shared" si="0"/>
        <v>PASS</v>
      </c>
    </row>
    <row r="109" spans="1:8">
      <c r="A109" s="38">
        <v>98</v>
      </c>
      <c r="B109" s="26" t="s">
        <v>509</v>
      </c>
      <c r="C109" s="26" t="s">
        <v>138</v>
      </c>
      <c r="D109" s="26">
        <v>21</v>
      </c>
      <c r="E109" s="39">
        <v>35</v>
      </c>
      <c r="F109" s="33">
        <v>56</v>
      </c>
      <c r="G109" s="34" t="str">
        <f>LOOKUP(F109, {0,40,45,50,60,70}, {"F","E","D","C","B","A"})</f>
        <v>C</v>
      </c>
      <c r="H109" s="29" t="str">
        <f t="shared" si="0"/>
        <v>PASS</v>
      </c>
    </row>
    <row r="110" spans="1:8" ht="12" customHeight="1">
      <c r="A110" s="5"/>
      <c r="B110" s="41" t="s">
        <v>6</v>
      </c>
      <c r="C110" s="42"/>
      <c r="D110" s="43"/>
      <c r="E110" s="3"/>
      <c r="F110" s="3"/>
      <c r="G110" s="2"/>
    </row>
    <row r="111" spans="1:8">
      <c r="A111" s="5"/>
      <c r="B111" s="44" t="str">
        <f>CONCATENATE("Total No. of Students  = ",COUNTA(F12:F109),"          ","Total Pass  = ",( COUNTA(F12:F109)-COUNTIF(G12:G109,"F")),"          ","Total Fail = ",COUNTIF(G12:G109,"F"), "            ", "Total Incomplete (INC) = ", COUNTIF(G12:G109,"INC"))</f>
        <v>Total No. of Students  = 98          Total Pass  = 98          Total Fail = 0            Total Incomplete (INC) = 0</v>
      </c>
      <c r="C111" s="44"/>
      <c r="D111" s="44"/>
      <c r="E111" s="44"/>
      <c r="F111" s="44"/>
      <c r="G111" s="44"/>
      <c r="H111" s="44"/>
    </row>
    <row r="112" spans="1:8">
      <c r="A112" s="5"/>
      <c r="B112" s="44" t="str">
        <f>CONCATENATE("Percentage Pass = ",ROUND(((COUNTA(G12:G109) - COUNTIF(G12:G109, "F"))/COUNTA(G12:G109))*100,2)," %","              ","Percentage Fail = ",ROUND((COUNTIF(G12:G109,"F")/ COUNTA(G12:G109))*100,2)," %")</f>
        <v>Percentage Pass = 100 %              Percentage Fail = 0 %</v>
      </c>
      <c r="C112" s="44"/>
      <c r="D112" s="44"/>
      <c r="E112" s="44"/>
      <c r="F112" s="44"/>
      <c r="G112" s="44"/>
      <c r="H112" s="44"/>
    </row>
    <row r="113" spans="1:9" ht="15" customHeight="1">
      <c r="A113"/>
      <c r="B113" s="45" t="str">
        <f>CONCATENATE("A = ", COUNTIF(G12:G109,"A"),"          ","B = ", COUNTIF(G12:G109,"B"),"          ","C = ", COUNTIF(G12:G109,"C"),"          ","D = ", COUNTIF(G12:G109,"D"), "          ","F = ", COUNTIF(G12:G109,"F"))</f>
        <v>A = 18          B = 50          C = 28          D = 2          F = 0</v>
      </c>
      <c r="C113" s="45"/>
      <c r="D113" s="45"/>
      <c r="E113" s="45"/>
      <c r="F113" s="45"/>
      <c r="G113" s="45"/>
      <c r="H113" s="45"/>
    </row>
    <row r="114" spans="1:9">
      <c r="A114"/>
      <c r="B114" s="7"/>
    </row>
    <row r="115" spans="1:9" ht="26.25" customHeight="1">
      <c r="A115" s="5"/>
      <c r="B115" s="44" t="s">
        <v>11</v>
      </c>
      <c r="C115" s="44"/>
      <c r="D115" s="44"/>
      <c r="E115" s="44"/>
      <c r="F115" s="44"/>
      <c r="G115" s="44"/>
      <c r="H115" s="44"/>
      <c r="I115" s="1"/>
    </row>
    <row r="116" spans="1:9" ht="34.5" customHeight="1">
      <c r="A116" s="5"/>
      <c r="B116" s="44" t="s">
        <v>11</v>
      </c>
      <c r="C116" s="44"/>
      <c r="D116" s="44"/>
      <c r="E116" s="44"/>
      <c r="F116" s="44"/>
      <c r="G116" s="44"/>
      <c r="H116" s="44"/>
      <c r="I116" s="1"/>
    </row>
    <row r="117" spans="1:9" ht="27.75" customHeight="1">
      <c r="A117" s="5"/>
      <c r="B117" s="44" t="s">
        <v>12</v>
      </c>
      <c r="C117" s="44"/>
      <c r="D117" s="44"/>
      <c r="E117" s="44"/>
      <c r="F117" s="44"/>
      <c r="G117" s="44"/>
      <c r="H117" s="44"/>
    </row>
  </sheetData>
  <mergeCells count="13">
    <mergeCell ref="A1:H1"/>
    <mergeCell ref="A2:H2"/>
    <mergeCell ref="A3:H3"/>
    <mergeCell ref="A5:H5"/>
    <mergeCell ref="A7:H7"/>
    <mergeCell ref="B117:H117"/>
    <mergeCell ref="B113:H113"/>
    <mergeCell ref="A10:D10"/>
    <mergeCell ref="B116:H116"/>
    <mergeCell ref="A8:H8"/>
    <mergeCell ref="B111:H111"/>
    <mergeCell ref="B112:H112"/>
    <mergeCell ref="B115:H115"/>
  </mergeCells>
  <pageMargins left="0.89583333333333337" right="0.39583333333333331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3"/>
  <sheetViews>
    <sheetView topLeftCell="A93" workbookViewId="0">
      <selection activeCell="K15" sqref="K15"/>
    </sheetView>
  </sheetViews>
  <sheetFormatPr defaultRowHeight="15"/>
  <cols>
    <col min="1" max="1" width="5.28515625" customWidth="1"/>
    <col min="2" max="2" width="19.140625" customWidth="1"/>
    <col min="3" max="3" width="32.85546875" customWidth="1"/>
    <col min="4" max="4" width="7.7109375" customWidth="1"/>
    <col min="5" max="5" width="8" customWidth="1"/>
    <col min="7" max="7" width="11.5703125" customWidth="1"/>
    <col min="8" max="8" width="16.140625" customWidth="1"/>
  </cols>
  <sheetData>
    <row r="1" spans="1:8" ht="26.25">
      <c r="A1" s="48" t="s">
        <v>0</v>
      </c>
      <c r="B1" s="48"/>
      <c r="C1" s="48"/>
      <c r="D1" s="48"/>
      <c r="E1" s="48"/>
      <c r="F1" s="48"/>
      <c r="G1" s="48"/>
      <c r="H1" s="48"/>
    </row>
    <row r="2" spans="1:8" ht="21">
      <c r="A2" s="49" t="s">
        <v>13</v>
      </c>
      <c r="B2" s="49"/>
      <c r="C2" s="49"/>
      <c r="D2" s="49"/>
      <c r="E2" s="49"/>
      <c r="F2" s="49"/>
      <c r="G2" s="49"/>
      <c r="H2" s="49"/>
    </row>
    <row r="3" spans="1:8" ht="18.75">
      <c r="A3" s="50" t="s">
        <v>14</v>
      </c>
      <c r="B3" s="50"/>
      <c r="C3" s="50"/>
      <c r="D3" s="50"/>
      <c r="E3" s="50"/>
      <c r="F3" s="50"/>
      <c r="G3" s="50"/>
      <c r="H3" s="50"/>
    </row>
    <row r="4" spans="1:8" ht="0.75" customHeight="1">
      <c r="A4" s="18"/>
      <c r="B4" s="18"/>
      <c r="C4" s="18"/>
      <c r="D4" s="18"/>
      <c r="E4" s="18"/>
      <c r="F4" s="18"/>
      <c r="G4" s="18"/>
      <c r="H4" s="18"/>
    </row>
    <row r="5" spans="1:8" ht="18.75">
      <c r="A5" s="51" t="s">
        <v>10</v>
      </c>
      <c r="B5" s="51"/>
      <c r="C5" s="51"/>
      <c r="D5" s="51"/>
      <c r="E5" s="51"/>
      <c r="F5" s="51"/>
      <c r="G5" s="51"/>
      <c r="H5" s="51"/>
    </row>
    <row r="6" spans="1:8" ht="18.75">
      <c r="A6" s="19"/>
      <c r="B6" s="19"/>
      <c r="C6" s="19"/>
      <c r="D6" s="11"/>
      <c r="E6" s="19"/>
      <c r="F6" s="19"/>
      <c r="G6" s="19"/>
      <c r="H6" s="19"/>
    </row>
    <row r="7" spans="1:8" ht="15.75">
      <c r="A7" s="52" t="s">
        <v>324</v>
      </c>
      <c r="B7" s="52"/>
      <c r="C7" s="52"/>
      <c r="D7" s="52"/>
      <c r="E7" s="52"/>
      <c r="F7" s="52"/>
      <c r="G7" s="52"/>
      <c r="H7" s="52"/>
    </row>
    <row r="8" spans="1:8" ht="15.75">
      <c r="A8" s="47" t="s">
        <v>325</v>
      </c>
      <c r="B8" s="47"/>
      <c r="C8" s="47"/>
      <c r="D8" s="47"/>
      <c r="E8" s="47"/>
      <c r="F8" s="47"/>
      <c r="G8" s="47"/>
      <c r="H8" s="47"/>
    </row>
    <row r="9" spans="1:8" ht="15.75">
      <c r="A9" s="17"/>
      <c r="B9" s="17"/>
      <c r="C9" s="17"/>
      <c r="D9" s="12"/>
      <c r="E9" s="17"/>
      <c r="F9" s="17"/>
      <c r="G9" s="17"/>
      <c r="H9" s="17"/>
    </row>
    <row r="10" spans="1:8">
      <c r="A10" s="46" t="s">
        <v>14</v>
      </c>
      <c r="B10" s="46"/>
      <c r="C10" s="46"/>
      <c r="D10" s="46"/>
    </row>
    <row r="11" spans="1:8" ht="21.75" customHeight="1">
      <c r="A11" s="31" t="s">
        <v>1</v>
      </c>
      <c r="B11" s="31" t="s">
        <v>2</v>
      </c>
      <c r="C11" s="31" t="s">
        <v>3</v>
      </c>
      <c r="D11" s="32" t="s">
        <v>7</v>
      </c>
      <c r="E11" s="31" t="s">
        <v>8</v>
      </c>
      <c r="F11" s="31" t="s">
        <v>9</v>
      </c>
      <c r="G11" s="31" t="s">
        <v>4</v>
      </c>
      <c r="H11" s="28" t="s">
        <v>5</v>
      </c>
    </row>
    <row r="12" spans="1:8" ht="17.25" customHeight="1">
      <c r="A12" s="25">
        <v>1</v>
      </c>
      <c r="B12" s="26" t="s">
        <v>141</v>
      </c>
      <c r="C12" s="26" t="s">
        <v>233</v>
      </c>
      <c r="D12" s="36">
        <v>18</v>
      </c>
      <c r="E12" s="27"/>
      <c r="F12" s="33">
        <f t="shared" ref="F12:F43" si="0">ROUND(D12+E12,0)</f>
        <v>18</v>
      </c>
      <c r="G12" s="34" t="str">
        <f>LOOKUP(F12, {0,40,45,50,60,70}, {"F","E","D","C","B","A"})</f>
        <v>F</v>
      </c>
      <c r="H12" s="29" t="str">
        <f t="shared" ref="H12:H43" si="1">IF(F12&gt;44,"PASS","FAIL")</f>
        <v>FAIL</v>
      </c>
    </row>
    <row r="13" spans="1:8" ht="16.5" customHeight="1">
      <c r="A13" s="25">
        <v>2</v>
      </c>
      <c r="B13" s="26" t="s">
        <v>142</v>
      </c>
      <c r="C13" s="26" t="s">
        <v>234</v>
      </c>
      <c r="D13" s="37">
        <v>18</v>
      </c>
      <c r="E13" s="27"/>
      <c r="F13" s="33">
        <f t="shared" si="0"/>
        <v>18</v>
      </c>
      <c r="G13" s="34" t="str">
        <f>LOOKUP(F13, {0,40,45,50,60,70}, {"F","E","D","C","B","A"})</f>
        <v>F</v>
      </c>
      <c r="H13" s="29" t="str">
        <f t="shared" si="1"/>
        <v>FAIL</v>
      </c>
    </row>
    <row r="14" spans="1:8" ht="17.25" customHeight="1">
      <c r="A14" s="25">
        <v>3</v>
      </c>
      <c r="B14" s="26" t="s">
        <v>143</v>
      </c>
      <c r="C14" s="26" t="s">
        <v>235</v>
      </c>
      <c r="D14" s="37">
        <v>20</v>
      </c>
      <c r="E14" s="27"/>
      <c r="F14" s="33">
        <f t="shared" si="0"/>
        <v>20</v>
      </c>
      <c r="G14" s="34" t="str">
        <f>LOOKUP(F14, {0,40,45,50,60,70}, {"F","E","D","C","B","A"})</f>
        <v>F</v>
      </c>
      <c r="H14" s="29" t="str">
        <f t="shared" si="1"/>
        <v>FAIL</v>
      </c>
    </row>
    <row r="15" spans="1:8" ht="16.5" customHeight="1">
      <c r="A15" s="25">
        <v>4</v>
      </c>
      <c r="B15" s="26" t="s">
        <v>144</v>
      </c>
      <c r="C15" s="26" t="s">
        <v>236</v>
      </c>
      <c r="D15" s="37">
        <v>17</v>
      </c>
      <c r="E15" s="27"/>
      <c r="F15" s="33">
        <f t="shared" si="0"/>
        <v>17</v>
      </c>
      <c r="G15" s="34" t="str">
        <f>LOOKUP(F15, {0,40,45,50,60,70}, {"F","E","D","C","B","A"})</f>
        <v>F</v>
      </c>
      <c r="H15" s="29" t="str">
        <f t="shared" si="1"/>
        <v>FAIL</v>
      </c>
    </row>
    <row r="16" spans="1:8" ht="15" customHeight="1">
      <c r="A16" s="25">
        <v>5</v>
      </c>
      <c r="B16" s="26" t="s">
        <v>145</v>
      </c>
      <c r="C16" s="26" t="s">
        <v>237</v>
      </c>
      <c r="D16" s="37">
        <v>18</v>
      </c>
      <c r="E16" s="27"/>
      <c r="F16" s="33">
        <f t="shared" si="0"/>
        <v>18</v>
      </c>
      <c r="G16" s="34" t="str">
        <f>LOOKUP(F16, {0,40,45,50,60,70}, {"F","E","D","C","B","A"})</f>
        <v>F</v>
      </c>
      <c r="H16" s="29" t="str">
        <f t="shared" si="1"/>
        <v>FAIL</v>
      </c>
    </row>
    <row r="17" spans="1:8" ht="16.5" customHeight="1">
      <c r="A17" s="25">
        <v>6</v>
      </c>
      <c r="B17" s="26" t="s">
        <v>146</v>
      </c>
      <c r="C17" s="26" t="s">
        <v>238</v>
      </c>
      <c r="D17" s="37">
        <v>26</v>
      </c>
      <c r="E17" s="27"/>
      <c r="F17" s="33">
        <f t="shared" si="0"/>
        <v>26</v>
      </c>
      <c r="G17" s="34" t="str">
        <f>LOOKUP(F17, {0,40,45,50,60,70}, {"F","E","D","C","B","A"})</f>
        <v>F</v>
      </c>
      <c r="H17" s="29" t="str">
        <f t="shared" si="1"/>
        <v>FAIL</v>
      </c>
    </row>
    <row r="18" spans="1:8" ht="18" customHeight="1">
      <c r="A18" s="25">
        <v>7</v>
      </c>
      <c r="B18" s="26" t="s">
        <v>147</v>
      </c>
      <c r="C18" s="26" t="s">
        <v>239</v>
      </c>
      <c r="D18" s="37">
        <v>16</v>
      </c>
      <c r="E18" s="27"/>
      <c r="F18" s="33">
        <f t="shared" si="0"/>
        <v>16</v>
      </c>
      <c r="G18" s="34" t="str">
        <f>LOOKUP(F18, {0,40,45,50,60,70}, {"F","E","D","C","B","A"})</f>
        <v>F</v>
      </c>
      <c r="H18" s="29" t="str">
        <f t="shared" si="1"/>
        <v>FAIL</v>
      </c>
    </row>
    <row r="19" spans="1:8" ht="16.5" customHeight="1">
      <c r="A19" s="25">
        <v>8</v>
      </c>
      <c r="B19" s="26" t="s">
        <v>148</v>
      </c>
      <c r="C19" s="26" t="s">
        <v>240</v>
      </c>
      <c r="D19" s="37">
        <v>22</v>
      </c>
      <c r="E19" s="27"/>
      <c r="F19" s="33">
        <f t="shared" si="0"/>
        <v>22</v>
      </c>
      <c r="G19" s="34" t="str">
        <f>LOOKUP(F19, {0,40,45,50,60,70}, {"F","E","D","C","B","A"})</f>
        <v>F</v>
      </c>
      <c r="H19" s="29" t="str">
        <f t="shared" si="1"/>
        <v>FAIL</v>
      </c>
    </row>
    <row r="20" spans="1:8" ht="16.5" customHeight="1">
      <c r="A20" s="25">
        <v>9</v>
      </c>
      <c r="B20" s="26" t="s">
        <v>149</v>
      </c>
      <c r="C20" s="26" t="s">
        <v>241</v>
      </c>
      <c r="D20" s="37">
        <v>21</v>
      </c>
      <c r="E20" s="27"/>
      <c r="F20" s="33">
        <f t="shared" si="0"/>
        <v>21</v>
      </c>
      <c r="G20" s="34" t="str">
        <f>LOOKUP(F20, {0,40,45,50,60,70}, {"F","E","D","C","B","A"})</f>
        <v>F</v>
      </c>
      <c r="H20" s="29" t="str">
        <f t="shared" si="1"/>
        <v>FAIL</v>
      </c>
    </row>
    <row r="21" spans="1:8" ht="15.75" customHeight="1">
      <c r="A21" s="25">
        <v>10</v>
      </c>
      <c r="B21" s="26" t="s">
        <v>150</v>
      </c>
      <c r="C21" s="26" t="s">
        <v>242</v>
      </c>
      <c r="D21" s="37">
        <v>25</v>
      </c>
      <c r="E21" s="27"/>
      <c r="F21" s="33">
        <f t="shared" si="0"/>
        <v>25</v>
      </c>
      <c r="G21" s="34" t="str">
        <f>LOOKUP(F21, {0,40,45,50,60,70}, {"F","E","D","C","B","A"})</f>
        <v>F</v>
      </c>
      <c r="H21" s="29" t="str">
        <f t="shared" si="1"/>
        <v>FAIL</v>
      </c>
    </row>
    <row r="22" spans="1:8" ht="16.5" customHeight="1">
      <c r="A22" s="25">
        <v>11</v>
      </c>
      <c r="B22" s="26" t="s">
        <v>151</v>
      </c>
      <c r="C22" s="26" t="s">
        <v>243</v>
      </c>
      <c r="D22" s="37">
        <v>21</v>
      </c>
      <c r="E22" s="27"/>
      <c r="F22" s="33">
        <f t="shared" si="0"/>
        <v>21</v>
      </c>
      <c r="G22" s="34" t="str">
        <f>LOOKUP(F22, {0,40,45,50,60,70}, {"F","E","D","C","B","A"})</f>
        <v>F</v>
      </c>
      <c r="H22" s="29" t="str">
        <f t="shared" si="1"/>
        <v>FAIL</v>
      </c>
    </row>
    <row r="23" spans="1:8" ht="18.75" customHeight="1">
      <c r="A23" s="25">
        <v>12</v>
      </c>
      <c r="B23" s="26" t="s">
        <v>152</v>
      </c>
      <c r="C23" s="26" t="s">
        <v>244</v>
      </c>
      <c r="D23" s="37">
        <v>21</v>
      </c>
      <c r="E23" s="27"/>
      <c r="F23" s="33">
        <f t="shared" si="0"/>
        <v>21</v>
      </c>
      <c r="G23" s="34" t="str">
        <f>LOOKUP(F23, {0,40,45,50,60,70}, {"F","E","D","C","B","A"})</f>
        <v>F</v>
      </c>
      <c r="H23" s="29" t="str">
        <f t="shared" si="1"/>
        <v>FAIL</v>
      </c>
    </row>
    <row r="24" spans="1:8" ht="17.25" customHeight="1">
      <c r="A24" s="25">
        <v>13</v>
      </c>
      <c r="B24" s="26" t="s">
        <v>153</v>
      </c>
      <c r="C24" s="26" t="s">
        <v>245</v>
      </c>
      <c r="D24" s="37">
        <v>18</v>
      </c>
      <c r="E24" s="27"/>
      <c r="F24" s="33">
        <f t="shared" si="0"/>
        <v>18</v>
      </c>
      <c r="G24" s="34" t="str">
        <f>LOOKUP(F24, {0,40,45,50,60,70}, {"F","E","D","C","B","A"})</f>
        <v>F</v>
      </c>
      <c r="H24" s="29" t="str">
        <f t="shared" si="1"/>
        <v>FAIL</v>
      </c>
    </row>
    <row r="25" spans="1:8" ht="15" customHeight="1">
      <c r="A25" s="25">
        <v>14</v>
      </c>
      <c r="B25" s="26" t="s">
        <v>154</v>
      </c>
      <c r="C25" s="26" t="s">
        <v>246</v>
      </c>
      <c r="D25" s="37">
        <v>22</v>
      </c>
      <c r="E25" s="27"/>
      <c r="F25" s="33">
        <f t="shared" si="0"/>
        <v>22</v>
      </c>
      <c r="G25" s="34" t="str">
        <f>LOOKUP(F25, {0,40,45,50,60,70}, {"F","E","D","C","B","A"})</f>
        <v>F</v>
      </c>
      <c r="H25" s="29" t="str">
        <f t="shared" si="1"/>
        <v>FAIL</v>
      </c>
    </row>
    <row r="26" spans="1:8" ht="16.5" customHeight="1">
      <c r="A26" s="25">
        <v>15</v>
      </c>
      <c r="B26" s="26" t="s">
        <v>155</v>
      </c>
      <c r="C26" s="26" t="s">
        <v>247</v>
      </c>
      <c r="D26" s="37">
        <v>21</v>
      </c>
      <c r="E26" s="27"/>
      <c r="F26" s="33">
        <f t="shared" si="0"/>
        <v>21</v>
      </c>
      <c r="G26" s="34" t="str">
        <f>LOOKUP(F26, {0,40,45,50,60,70}, {"F","E","D","C","B","A"})</f>
        <v>F</v>
      </c>
      <c r="H26" s="29" t="str">
        <f t="shared" si="1"/>
        <v>FAIL</v>
      </c>
    </row>
    <row r="27" spans="1:8" ht="18" customHeight="1">
      <c r="A27" s="25">
        <v>16</v>
      </c>
      <c r="B27" s="26" t="s">
        <v>156</v>
      </c>
      <c r="C27" s="26" t="s">
        <v>248</v>
      </c>
      <c r="D27" s="37">
        <v>18</v>
      </c>
      <c r="E27" s="27"/>
      <c r="F27" s="33">
        <f t="shared" si="0"/>
        <v>18</v>
      </c>
      <c r="G27" s="34" t="str">
        <f>LOOKUP(F27, {0,40,45,50,60,70}, {"F","E","D","C","B","A"})</f>
        <v>F</v>
      </c>
      <c r="H27" s="29" t="str">
        <f t="shared" si="1"/>
        <v>FAIL</v>
      </c>
    </row>
    <row r="28" spans="1:8" ht="16.5" customHeight="1">
      <c r="A28" s="25">
        <v>17</v>
      </c>
      <c r="B28" s="26" t="s">
        <v>157</v>
      </c>
      <c r="C28" s="26" t="s">
        <v>249</v>
      </c>
      <c r="D28" s="37">
        <v>23</v>
      </c>
      <c r="E28" s="27"/>
      <c r="F28" s="33">
        <f t="shared" si="0"/>
        <v>23</v>
      </c>
      <c r="G28" s="34" t="str">
        <f>LOOKUP(F28, {0,40,45,50,60,70}, {"F","E","D","C","B","A"})</f>
        <v>F</v>
      </c>
      <c r="H28" s="29" t="str">
        <f t="shared" si="1"/>
        <v>FAIL</v>
      </c>
    </row>
    <row r="29" spans="1:8" ht="17.25" customHeight="1">
      <c r="A29" s="25">
        <v>18</v>
      </c>
      <c r="B29" s="26" t="s">
        <v>158</v>
      </c>
      <c r="C29" s="26" t="s">
        <v>250</v>
      </c>
      <c r="D29" s="37">
        <v>23</v>
      </c>
      <c r="E29" s="27"/>
      <c r="F29" s="33">
        <f t="shared" si="0"/>
        <v>23</v>
      </c>
      <c r="G29" s="34" t="str">
        <f>LOOKUP(F29, {0,40,45,50,60,70}, {"F","E","D","C","B","A"})</f>
        <v>F</v>
      </c>
      <c r="H29" s="29" t="str">
        <f t="shared" si="1"/>
        <v>FAIL</v>
      </c>
    </row>
    <row r="30" spans="1:8" ht="17.25" customHeight="1">
      <c r="A30" s="25">
        <v>19</v>
      </c>
      <c r="B30" s="26" t="s">
        <v>159</v>
      </c>
      <c r="C30" s="26" t="s">
        <v>251</v>
      </c>
      <c r="D30" s="37">
        <v>17</v>
      </c>
      <c r="E30" s="27"/>
      <c r="F30" s="33">
        <f t="shared" si="0"/>
        <v>17</v>
      </c>
      <c r="G30" s="34" t="str">
        <f>LOOKUP(F30, {0,40,45,50,60,70}, {"F","E","D","C","B","A"})</f>
        <v>F</v>
      </c>
      <c r="H30" s="29" t="str">
        <f t="shared" si="1"/>
        <v>FAIL</v>
      </c>
    </row>
    <row r="31" spans="1:8" ht="14.25" customHeight="1">
      <c r="A31" s="25">
        <v>20</v>
      </c>
      <c r="B31" s="26" t="s">
        <v>160</v>
      </c>
      <c r="C31" s="26" t="s">
        <v>252</v>
      </c>
      <c r="D31" s="37">
        <v>15</v>
      </c>
      <c r="E31" s="27"/>
      <c r="F31" s="33">
        <f t="shared" si="0"/>
        <v>15</v>
      </c>
      <c r="G31" s="34" t="str">
        <f>LOOKUP(F31, {0,40,45,50,60,70}, {"F","E","D","C","B","A"})</f>
        <v>F</v>
      </c>
      <c r="H31" s="29" t="str">
        <f t="shared" si="1"/>
        <v>FAIL</v>
      </c>
    </row>
    <row r="32" spans="1:8" ht="15.75" customHeight="1">
      <c r="A32" s="25">
        <v>21</v>
      </c>
      <c r="B32" s="26" t="s">
        <v>161</v>
      </c>
      <c r="C32" s="26" t="s">
        <v>253</v>
      </c>
      <c r="D32" s="37">
        <v>19</v>
      </c>
      <c r="E32" s="27"/>
      <c r="F32" s="33">
        <f t="shared" si="0"/>
        <v>19</v>
      </c>
      <c r="G32" s="34" t="str">
        <f>LOOKUP(F32, {0,40,45,50,60,70}, {"F","E","D","C","B","A"})</f>
        <v>F</v>
      </c>
      <c r="H32" s="29" t="str">
        <f t="shared" si="1"/>
        <v>FAIL</v>
      </c>
    </row>
    <row r="33" spans="1:8" ht="15" customHeight="1">
      <c r="A33" s="25">
        <v>22</v>
      </c>
      <c r="B33" s="26" t="s">
        <v>162</v>
      </c>
      <c r="C33" s="26" t="s">
        <v>254</v>
      </c>
      <c r="D33" s="37">
        <v>17</v>
      </c>
      <c r="E33" s="27"/>
      <c r="F33" s="33">
        <f t="shared" si="0"/>
        <v>17</v>
      </c>
      <c r="G33" s="34" t="str">
        <f>LOOKUP(F33, {0,40,45,50,60,70}, {"F","E","D","C","B","A"})</f>
        <v>F</v>
      </c>
      <c r="H33" s="29" t="str">
        <f t="shared" si="1"/>
        <v>FAIL</v>
      </c>
    </row>
    <row r="34" spans="1:8" ht="18" customHeight="1">
      <c r="A34" s="25">
        <v>23</v>
      </c>
      <c r="B34" s="26" t="s">
        <v>163</v>
      </c>
      <c r="C34" s="26" t="s">
        <v>255</v>
      </c>
      <c r="D34" s="37">
        <v>17</v>
      </c>
      <c r="E34" s="27"/>
      <c r="F34" s="33">
        <f t="shared" si="0"/>
        <v>17</v>
      </c>
      <c r="G34" s="34" t="str">
        <f>LOOKUP(F34, {0,40,45,50,60,70}, {"F","E","D","C","B","A"})</f>
        <v>F</v>
      </c>
      <c r="H34" s="29" t="str">
        <f t="shared" si="1"/>
        <v>FAIL</v>
      </c>
    </row>
    <row r="35" spans="1:8" ht="18" customHeight="1">
      <c r="A35" s="25">
        <v>24</v>
      </c>
      <c r="B35" s="26" t="s">
        <v>164</v>
      </c>
      <c r="C35" s="26" t="s">
        <v>256</v>
      </c>
      <c r="D35" s="37">
        <v>25</v>
      </c>
      <c r="E35" s="27"/>
      <c r="F35" s="33">
        <f t="shared" si="0"/>
        <v>25</v>
      </c>
      <c r="G35" s="34" t="str">
        <f>LOOKUP(F35, {0,40,45,50,60,70}, {"F","E","D","C","B","A"})</f>
        <v>F</v>
      </c>
      <c r="H35" s="29" t="str">
        <f t="shared" si="1"/>
        <v>FAIL</v>
      </c>
    </row>
    <row r="36" spans="1:8" ht="17.25" customHeight="1">
      <c r="A36" s="25">
        <v>25</v>
      </c>
      <c r="B36" s="26" t="s">
        <v>165</v>
      </c>
      <c r="C36" s="26" t="s">
        <v>257</v>
      </c>
      <c r="D36" s="37">
        <v>21</v>
      </c>
      <c r="E36" s="27"/>
      <c r="F36" s="33">
        <f t="shared" si="0"/>
        <v>21</v>
      </c>
      <c r="G36" s="34" t="str">
        <f>LOOKUP(F36, {0,40,45,50,60,70}, {"F","E","D","C","B","A"})</f>
        <v>F</v>
      </c>
      <c r="H36" s="29" t="str">
        <f t="shared" si="1"/>
        <v>FAIL</v>
      </c>
    </row>
    <row r="37" spans="1:8" ht="18.75" customHeight="1">
      <c r="A37" s="25">
        <v>26</v>
      </c>
      <c r="B37" s="26" t="s">
        <v>166</v>
      </c>
      <c r="C37" s="26" t="s">
        <v>258</v>
      </c>
      <c r="D37" s="37">
        <v>19</v>
      </c>
      <c r="E37" s="27"/>
      <c r="F37" s="33">
        <f t="shared" si="0"/>
        <v>19</v>
      </c>
      <c r="G37" s="34" t="str">
        <f>LOOKUP(F37, {0,40,45,50,60,70}, {"F","E","D","C","B","A"})</f>
        <v>F</v>
      </c>
      <c r="H37" s="29" t="str">
        <f t="shared" si="1"/>
        <v>FAIL</v>
      </c>
    </row>
    <row r="38" spans="1:8" ht="15" customHeight="1">
      <c r="A38" s="25">
        <v>27</v>
      </c>
      <c r="B38" s="26" t="s">
        <v>167</v>
      </c>
      <c r="C38" s="26" t="s">
        <v>259</v>
      </c>
      <c r="D38" s="37">
        <v>19</v>
      </c>
      <c r="E38" s="27"/>
      <c r="F38" s="33">
        <f t="shared" si="0"/>
        <v>19</v>
      </c>
      <c r="G38" s="34" t="str">
        <f>LOOKUP(F38, {0,40,45,50,60,70}, {"F","E","D","C","B","A"})</f>
        <v>F</v>
      </c>
      <c r="H38" s="29" t="str">
        <f t="shared" si="1"/>
        <v>FAIL</v>
      </c>
    </row>
    <row r="39" spans="1:8" ht="19.5" customHeight="1">
      <c r="A39" s="25">
        <v>28</v>
      </c>
      <c r="B39" s="26" t="s">
        <v>168</v>
      </c>
      <c r="C39" s="26" t="s">
        <v>260</v>
      </c>
      <c r="D39" s="37">
        <v>23</v>
      </c>
      <c r="E39" s="27"/>
      <c r="F39" s="33">
        <f t="shared" si="0"/>
        <v>23</v>
      </c>
      <c r="G39" s="34" t="str">
        <f>LOOKUP(F39, {0,40,45,50,60,70}, {"F","E","D","C","B","A"})</f>
        <v>F</v>
      </c>
      <c r="H39" s="29" t="str">
        <f t="shared" si="1"/>
        <v>FAIL</v>
      </c>
    </row>
    <row r="40" spans="1:8" ht="17.25" customHeight="1">
      <c r="A40" s="25">
        <v>29</v>
      </c>
      <c r="B40" s="26" t="s">
        <v>169</v>
      </c>
      <c r="C40" s="26" t="s">
        <v>261</v>
      </c>
      <c r="D40" s="36">
        <v>23</v>
      </c>
      <c r="E40" s="27"/>
      <c r="F40" s="33">
        <f t="shared" si="0"/>
        <v>23</v>
      </c>
      <c r="G40" s="34" t="str">
        <f>LOOKUP(F40, {0,40,45,50,60,70}, {"F","E","D","C","B","A"})</f>
        <v>F</v>
      </c>
      <c r="H40" s="29" t="str">
        <f t="shared" si="1"/>
        <v>FAIL</v>
      </c>
    </row>
    <row r="41" spans="1:8" ht="17.25" customHeight="1">
      <c r="A41" s="25">
        <v>30</v>
      </c>
      <c r="B41" s="26" t="s">
        <v>170</v>
      </c>
      <c r="C41" s="26" t="s">
        <v>262</v>
      </c>
      <c r="D41" s="37">
        <v>24</v>
      </c>
      <c r="E41" s="27"/>
      <c r="F41" s="33">
        <f t="shared" si="0"/>
        <v>24</v>
      </c>
      <c r="G41" s="34" t="str">
        <f>LOOKUP(F41, {0,40,45,50,60,70}, {"F","E","D","C","B","A"})</f>
        <v>F</v>
      </c>
      <c r="H41" s="29" t="str">
        <f t="shared" si="1"/>
        <v>FAIL</v>
      </c>
    </row>
    <row r="42" spans="1:8" ht="17.25" customHeight="1">
      <c r="A42" s="25">
        <v>31</v>
      </c>
      <c r="B42" s="26" t="s">
        <v>171</v>
      </c>
      <c r="C42" s="26" t="s">
        <v>263</v>
      </c>
      <c r="D42" s="37">
        <v>23</v>
      </c>
      <c r="E42" s="27"/>
      <c r="F42" s="33">
        <f t="shared" si="0"/>
        <v>23</v>
      </c>
      <c r="G42" s="34" t="str">
        <f>LOOKUP(F42, {0,40,45,50,60,70}, {"F","E","D","C","B","A"})</f>
        <v>F</v>
      </c>
      <c r="H42" s="29" t="str">
        <f t="shared" si="1"/>
        <v>FAIL</v>
      </c>
    </row>
    <row r="43" spans="1:8" ht="17.25" customHeight="1">
      <c r="A43" s="25">
        <v>32</v>
      </c>
      <c r="B43" s="26" t="s">
        <v>172</v>
      </c>
      <c r="C43" s="26" t="s">
        <v>264</v>
      </c>
      <c r="D43" s="37">
        <v>16</v>
      </c>
      <c r="E43" s="27"/>
      <c r="F43" s="33">
        <f t="shared" si="0"/>
        <v>16</v>
      </c>
      <c r="G43" s="34" t="str">
        <f>LOOKUP(F43, {0,40,45,50,60,70}, {"F","E","D","C","B","A"})</f>
        <v>F</v>
      </c>
      <c r="H43" s="29" t="str">
        <f t="shared" si="1"/>
        <v>FAIL</v>
      </c>
    </row>
    <row r="44" spans="1:8">
      <c r="A44" s="25">
        <v>33</v>
      </c>
      <c r="B44" s="26" t="s">
        <v>173</v>
      </c>
      <c r="C44" s="26" t="s">
        <v>265</v>
      </c>
      <c r="D44" s="37">
        <v>16</v>
      </c>
      <c r="E44" s="27"/>
      <c r="F44" s="33">
        <f t="shared" ref="F44:F75" si="2">ROUND(D44+E44,0)</f>
        <v>16</v>
      </c>
      <c r="G44" s="34" t="str">
        <f>LOOKUP(F44, {0,40,45,50,60,70}, {"F","E","D","C","B","A"})</f>
        <v>F</v>
      </c>
      <c r="H44" s="29" t="str">
        <f t="shared" ref="H44:H75" si="3">IF(F44&gt;44,"PASS","FAIL")</f>
        <v>FAIL</v>
      </c>
    </row>
    <row r="45" spans="1:8">
      <c r="A45" s="25">
        <v>34</v>
      </c>
      <c r="B45" s="26" t="s">
        <v>174</v>
      </c>
      <c r="C45" s="26" t="s">
        <v>266</v>
      </c>
      <c r="D45" s="37">
        <v>16</v>
      </c>
      <c r="E45" s="27"/>
      <c r="F45" s="33">
        <f t="shared" si="2"/>
        <v>16</v>
      </c>
      <c r="G45" s="34" t="str">
        <f>LOOKUP(F45, {0,40,45,50,60,70}, {"F","E","D","C","B","A"})</f>
        <v>F</v>
      </c>
      <c r="H45" s="29" t="str">
        <f t="shared" si="3"/>
        <v>FAIL</v>
      </c>
    </row>
    <row r="46" spans="1:8">
      <c r="A46" s="25">
        <v>35</v>
      </c>
      <c r="B46" s="26" t="s">
        <v>175</v>
      </c>
      <c r="C46" s="26" t="s">
        <v>267</v>
      </c>
      <c r="D46" s="37">
        <v>20</v>
      </c>
      <c r="E46" s="27"/>
      <c r="F46" s="33">
        <f t="shared" si="2"/>
        <v>20</v>
      </c>
      <c r="G46" s="34" t="str">
        <f>LOOKUP(F46, {0,40,45,50,60,70}, {"F","E","D","C","B","A"})</f>
        <v>F</v>
      </c>
      <c r="H46" s="29" t="str">
        <f t="shared" si="3"/>
        <v>FAIL</v>
      </c>
    </row>
    <row r="47" spans="1:8">
      <c r="A47" s="25">
        <v>36</v>
      </c>
      <c r="B47" s="26" t="s">
        <v>176</v>
      </c>
      <c r="C47" s="26" t="s">
        <v>268</v>
      </c>
      <c r="D47" s="37">
        <v>18</v>
      </c>
      <c r="E47" s="27"/>
      <c r="F47" s="33">
        <f t="shared" si="2"/>
        <v>18</v>
      </c>
      <c r="G47" s="34" t="str">
        <f>LOOKUP(F47, {0,40,45,50,60,70}, {"F","E","D","C","B","A"})</f>
        <v>F</v>
      </c>
      <c r="H47" s="29" t="str">
        <f t="shared" si="3"/>
        <v>FAIL</v>
      </c>
    </row>
    <row r="48" spans="1:8">
      <c r="A48" s="25">
        <v>37</v>
      </c>
      <c r="B48" s="26" t="s">
        <v>177</v>
      </c>
      <c r="C48" s="26" t="s">
        <v>269</v>
      </c>
      <c r="D48" s="37">
        <v>23</v>
      </c>
      <c r="E48" s="27"/>
      <c r="F48" s="33">
        <f t="shared" si="2"/>
        <v>23</v>
      </c>
      <c r="G48" s="34" t="str">
        <f>LOOKUP(F48, {0,40,45,50,60,70}, {"F","E","D","C","B","A"})</f>
        <v>F</v>
      </c>
      <c r="H48" s="29" t="str">
        <f t="shared" si="3"/>
        <v>FAIL</v>
      </c>
    </row>
    <row r="49" spans="1:8">
      <c r="A49" s="25">
        <v>38</v>
      </c>
      <c r="B49" s="26" t="s">
        <v>178</v>
      </c>
      <c r="C49" s="26" t="s">
        <v>270</v>
      </c>
      <c r="D49" s="37">
        <v>21</v>
      </c>
      <c r="E49" s="27"/>
      <c r="F49" s="33">
        <f t="shared" si="2"/>
        <v>21</v>
      </c>
      <c r="G49" s="34" t="str">
        <f>LOOKUP(F49, {0,40,45,50,60,70}, {"F","E","D","C","B","A"})</f>
        <v>F</v>
      </c>
      <c r="H49" s="29" t="str">
        <f t="shared" si="3"/>
        <v>FAIL</v>
      </c>
    </row>
    <row r="50" spans="1:8">
      <c r="A50" s="25">
        <v>39</v>
      </c>
      <c r="B50" s="26" t="s">
        <v>179</v>
      </c>
      <c r="C50" s="26" t="s">
        <v>271</v>
      </c>
      <c r="D50" s="37">
        <v>17</v>
      </c>
      <c r="E50" s="27"/>
      <c r="F50" s="33">
        <f t="shared" si="2"/>
        <v>17</v>
      </c>
      <c r="G50" s="34" t="str">
        <f>LOOKUP(F50, {0,40,45,50,60,70}, {"F","E","D","C","B","A"})</f>
        <v>F</v>
      </c>
      <c r="H50" s="29" t="str">
        <f t="shared" si="3"/>
        <v>FAIL</v>
      </c>
    </row>
    <row r="51" spans="1:8">
      <c r="A51" s="25">
        <v>40</v>
      </c>
      <c r="B51" s="26" t="s">
        <v>180</v>
      </c>
      <c r="C51" s="26" t="s">
        <v>272</v>
      </c>
      <c r="D51" s="37">
        <v>24</v>
      </c>
      <c r="E51" s="27"/>
      <c r="F51" s="33">
        <f t="shared" si="2"/>
        <v>24</v>
      </c>
      <c r="G51" s="34" t="str">
        <f>LOOKUP(F51, {0,40,45,50,60,70}, {"F","E","D","C","B","A"})</f>
        <v>F</v>
      </c>
      <c r="H51" s="29" t="str">
        <f t="shared" si="3"/>
        <v>FAIL</v>
      </c>
    </row>
    <row r="52" spans="1:8">
      <c r="A52" s="25">
        <v>41</v>
      </c>
      <c r="B52" s="26" t="s">
        <v>181</v>
      </c>
      <c r="C52" s="26" t="s">
        <v>273</v>
      </c>
      <c r="D52" s="37">
        <v>18</v>
      </c>
      <c r="E52" s="27"/>
      <c r="F52" s="33">
        <f t="shared" si="2"/>
        <v>18</v>
      </c>
      <c r="G52" s="34" t="str">
        <f>LOOKUP(F52, {0,40,45,50,60,70}, {"F","E","D","C","B","A"})</f>
        <v>F</v>
      </c>
      <c r="H52" s="29" t="str">
        <f t="shared" si="3"/>
        <v>FAIL</v>
      </c>
    </row>
    <row r="53" spans="1:8">
      <c r="A53" s="25">
        <v>42</v>
      </c>
      <c r="B53" s="26" t="s">
        <v>182</v>
      </c>
      <c r="C53" s="26" t="s">
        <v>274</v>
      </c>
      <c r="D53" s="37">
        <v>22</v>
      </c>
      <c r="E53" s="27"/>
      <c r="F53" s="33">
        <f t="shared" si="2"/>
        <v>22</v>
      </c>
      <c r="G53" s="34" t="str">
        <f>LOOKUP(F53, {0,40,45,50,60,70}, {"F","E","D","C","B","A"})</f>
        <v>F</v>
      </c>
      <c r="H53" s="29" t="str">
        <f t="shared" si="3"/>
        <v>FAIL</v>
      </c>
    </row>
    <row r="54" spans="1:8">
      <c r="A54" s="25">
        <v>43</v>
      </c>
      <c r="B54" s="26" t="s">
        <v>183</v>
      </c>
      <c r="C54" s="26" t="s">
        <v>275</v>
      </c>
      <c r="D54" s="37">
        <v>23</v>
      </c>
      <c r="E54" s="27"/>
      <c r="F54" s="33">
        <f t="shared" si="2"/>
        <v>23</v>
      </c>
      <c r="G54" s="34" t="str">
        <f>LOOKUP(F54, {0,40,45,50,60,70}, {"F","E","D","C","B","A"})</f>
        <v>F</v>
      </c>
      <c r="H54" s="29" t="str">
        <f t="shared" si="3"/>
        <v>FAIL</v>
      </c>
    </row>
    <row r="55" spans="1:8">
      <c r="A55" s="25">
        <v>44</v>
      </c>
      <c r="B55" s="26" t="s">
        <v>184</v>
      </c>
      <c r="C55" s="26" t="s">
        <v>276</v>
      </c>
      <c r="D55" s="37">
        <v>16</v>
      </c>
      <c r="E55" s="27"/>
      <c r="F55" s="33">
        <f t="shared" si="2"/>
        <v>16</v>
      </c>
      <c r="G55" s="34" t="str">
        <f>LOOKUP(F55, {0,40,45,50,60,70}, {"F","E","D","C","B","A"})</f>
        <v>F</v>
      </c>
      <c r="H55" s="29" t="str">
        <f t="shared" si="3"/>
        <v>FAIL</v>
      </c>
    </row>
    <row r="56" spans="1:8">
      <c r="A56" s="25">
        <v>45</v>
      </c>
      <c r="B56" s="26" t="s">
        <v>185</v>
      </c>
      <c r="C56" s="26" t="s">
        <v>277</v>
      </c>
      <c r="D56" s="37">
        <v>20</v>
      </c>
      <c r="E56" s="27"/>
      <c r="F56" s="33">
        <f t="shared" si="2"/>
        <v>20</v>
      </c>
      <c r="G56" s="34" t="str">
        <f>LOOKUP(F56, {0,40,45,50,60,70}, {"F","E","D","C","B","A"})</f>
        <v>F</v>
      </c>
      <c r="H56" s="29" t="str">
        <f t="shared" si="3"/>
        <v>FAIL</v>
      </c>
    </row>
    <row r="57" spans="1:8">
      <c r="A57" s="25">
        <v>46</v>
      </c>
      <c r="B57" s="26" t="s">
        <v>186</v>
      </c>
      <c r="C57" s="26" t="s">
        <v>278</v>
      </c>
      <c r="D57" s="37">
        <v>22</v>
      </c>
      <c r="E57" s="27"/>
      <c r="F57" s="33">
        <f t="shared" si="2"/>
        <v>22</v>
      </c>
      <c r="G57" s="34" t="str">
        <f>LOOKUP(F57, {0,40,45,50,60,70}, {"F","E","D","C","B","A"})</f>
        <v>F</v>
      </c>
      <c r="H57" s="29" t="str">
        <f t="shared" si="3"/>
        <v>FAIL</v>
      </c>
    </row>
    <row r="58" spans="1:8">
      <c r="A58" s="25">
        <v>47</v>
      </c>
      <c r="B58" s="26" t="s">
        <v>187</v>
      </c>
      <c r="C58" s="26" t="s">
        <v>279</v>
      </c>
      <c r="D58" s="37">
        <v>18</v>
      </c>
      <c r="E58" s="27"/>
      <c r="F58" s="33">
        <f t="shared" si="2"/>
        <v>18</v>
      </c>
      <c r="G58" s="34" t="str">
        <f>LOOKUP(F58, {0,40,45,50,60,70}, {"F","E","D","C","B","A"})</f>
        <v>F</v>
      </c>
      <c r="H58" s="29" t="str">
        <f t="shared" si="3"/>
        <v>FAIL</v>
      </c>
    </row>
    <row r="59" spans="1:8">
      <c r="A59" s="25">
        <v>48</v>
      </c>
      <c r="B59" s="26" t="s">
        <v>188</v>
      </c>
      <c r="C59" s="26" t="s">
        <v>280</v>
      </c>
      <c r="D59" s="37">
        <v>17</v>
      </c>
      <c r="E59" s="27"/>
      <c r="F59" s="33">
        <f t="shared" si="2"/>
        <v>17</v>
      </c>
      <c r="G59" s="34" t="str">
        <f>LOOKUP(F59, {0,40,45,50,60,70}, {"F","E","D","C","B","A"})</f>
        <v>F</v>
      </c>
      <c r="H59" s="29" t="str">
        <f t="shared" si="3"/>
        <v>FAIL</v>
      </c>
    </row>
    <row r="60" spans="1:8">
      <c r="A60" s="25">
        <v>49</v>
      </c>
      <c r="B60" s="26" t="s">
        <v>189</v>
      </c>
      <c r="C60" s="26" t="s">
        <v>281</v>
      </c>
      <c r="D60" s="37">
        <v>15</v>
      </c>
      <c r="E60" s="27"/>
      <c r="F60" s="33">
        <f t="shared" si="2"/>
        <v>15</v>
      </c>
      <c r="G60" s="34" t="str">
        <f>LOOKUP(F60, {0,40,45,50,60,70}, {"F","E","D","C","B","A"})</f>
        <v>F</v>
      </c>
      <c r="H60" s="29" t="str">
        <f t="shared" si="3"/>
        <v>FAIL</v>
      </c>
    </row>
    <row r="61" spans="1:8">
      <c r="A61" s="25">
        <v>50</v>
      </c>
      <c r="B61" s="26" t="s">
        <v>190</v>
      </c>
      <c r="C61" s="26" t="s">
        <v>282</v>
      </c>
      <c r="D61" s="37">
        <v>16</v>
      </c>
      <c r="E61" s="27"/>
      <c r="F61" s="33">
        <f t="shared" si="2"/>
        <v>16</v>
      </c>
      <c r="G61" s="34" t="str">
        <f>LOOKUP(F61, {0,40,45,50,60,70}, {"F","E","D","C","B","A"})</f>
        <v>F</v>
      </c>
      <c r="H61" s="29" t="str">
        <f t="shared" si="3"/>
        <v>FAIL</v>
      </c>
    </row>
    <row r="62" spans="1:8">
      <c r="A62" s="25">
        <v>51</v>
      </c>
      <c r="B62" s="26" t="s">
        <v>191</v>
      </c>
      <c r="C62" s="26" t="s">
        <v>283</v>
      </c>
      <c r="D62" s="37">
        <v>19</v>
      </c>
      <c r="E62" s="27"/>
      <c r="F62" s="33">
        <f t="shared" si="2"/>
        <v>19</v>
      </c>
      <c r="G62" s="34" t="str">
        <f>LOOKUP(F62, {0,40,45,50,60,70}, {"F","E","D","C","B","A"})</f>
        <v>F</v>
      </c>
      <c r="H62" s="29" t="str">
        <f t="shared" si="3"/>
        <v>FAIL</v>
      </c>
    </row>
    <row r="63" spans="1:8">
      <c r="A63" s="25">
        <v>52</v>
      </c>
      <c r="B63" s="26" t="s">
        <v>192</v>
      </c>
      <c r="C63" s="26" t="s">
        <v>284</v>
      </c>
      <c r="D63" s="37">
        <v>22</v>
      </c>
      <c r="E63" s="27"/>
      <c r="F63" s="33">
        <f t="shared" si="2"/>
        <v>22</v>
      </c>
      <c r="G63" s="34" t="str">
        <f>LOOKUP(F63, {0,40,45,50,60,70}, {"F","E","D","C","B","A"})</f>
        <v>F</v>
      </c>
      <c r="H63" s="29" t="str">
        <f t="shared" si="3"/>
        <v>FAIL</v>
      </c>
    </row>
    <row r="64" spans="1:8">
      <c r="A64" s="25">
        <v>53</v>
      </c>
      <c r="B64" s="26" t="s">
        <v>193</v>
      </c>
      <c r="C64" s="26" t="s">
        <v>285</v>
      </c>
      <c r="D64" s="37">
        <v>18</v>
      </c>
      <c r="E64" s="27"/>
      <c r="F64" s="33">
        <f t="shared" si="2"/>
        <v>18</v>
      </c>
      <c r="G64" s="34" t="str">
        <f>LOOKUP(F64, {0,40,45,50,60,70}, {"F","E","D","C","B","A"})</f>
        <v>F</v>
      </c>
      <c r="H64" s="29" t="str">
        <f t="shared" si="3"/>
        <v>FAIL</v>
      </c>
    </row>
    <row r="65" spans="1:8">
      <c r="A65" s="25">
        <v>54</v>
      </c>
      <c r="B65" s="26" t="s">
        <v>194</v>
      </c>
      <c r="C65" s="26" t="s">
        <v>286</v>
      </c>
      <c r="D65" s="37">
        <v>21</v>
      </c>
      <c r="E65" s="27"/>
      <c r="F65" s="33">
        <f t="shared" si="2"/>
        <v>21</v>
      </c>
      <c r="G65" s="34" t="str">
        <f>LOOKUP(F65, {0,40,45,50,60,70}, {"F","E","D","C","B","A"})</f>
        <v>F</v>
      </c>
      <c r="H65" s="29" t="str">
        <f t="shared" si="3"/>
        <v>FAIL</v>
      </c>
    </row>
    <row r="66" spans="1:8">
      <c r="A66" s="25">
        <v>55</v>
      </c>
      <c r="B66" s="26" t="s">
        <v>195</v>
      </c>
      <c r="C66" s="26" t="s">
        <v>287</v>
      </c>
      <c r="D66" s="37">
        <v>19</v>
      </c>
      <c r="E66" s="27"/>
      <c r="F66" s="33">
        <f t="shared" si="2"/>
        <v>19</v>
      </c>
      <c r="G66" s="34" t="str">
        <f>LOOKUP(F66, {0,40,45,50,60,70}, {"F","E","D","C","B","A"})</f>
        <v>F</v>
      </c>
      <c r="H66" s="29" t="str">
        <f t="shared" si="3"/>
        <v>FAIL</v>
      </c>
    </row>
    <row r="67" spans="1:8">
      <c r="A67" s="25">
        <v>56</v>
      </c>
      <c r="B67" s="26" t="s">
        <v>196</v>
      </c>
      <c r="C67" s="26" t="s">
        <v>288</v>
      </c>
      <c r="D67" s="37">
        <v>19</v>
      </c>
      <c r="E67" s="27"/>
      <c r="F67" s="33">
        <f t="shared" si="2"/>
        <v>19</v>
      </c>
      <c r="G67" s="34" t="str">
        <f>LOOKUP(F67, {0,40,45,50,60,70}, {"F","E","D","C","B","A"})</f>
        <v>F</v>
      </c>
      <c r="H67" s="29" t="str">
        <f t="shared" si="3"/>
        <v>FAIL</v>
      </c>
    </row>
    <row r="68" spans="1:8">
      <c r="A68" s="25">
        <v>57</v>
      </c>
      <c r="B68" s="26" t="s">
        <v>197</v>
      </c>
      <c r="C68" s="26" t="s">
        <v>289</v>
      </c>
      <c r="D68" s="37">
        <v>19</v>
      </c>
      <c r="E68" s="27"/>
      <c r="F68" s="33">
        <f t="shared" si="2"/>
        <v>19</v>
      </c>
      <c r="G68" s="34" t="str">
        <f>LOOKUP(F68, {0,40,45,50,60,70}, {"F","E","D","C","B","A"})</f>
        <v>F</v>
      </c>
      <c r="H68" s="29" t="str">
        <f t="shared" si="3"/>
        <v>FAIL</v>
      </c>
    </row>
    <row r="69" spans="1:8">
      <c r="A69" s="25">
        <v>58</v>
      </c>
      <c r="B69" s="26" t="s">
        <v>198</v>
      </c>
      <c r="C69" s="26" t="s">
        <v>290</v>
      </c>
      <c r="D69" s="37">
        <v>17</v>
      </c>
      <c r="E69" s="27"/>
      <c r="F69" s="33">
        <f t="shared" si="2"/>
        <v>17</v>
      </c>
      <c r="G69" s="34" t="str">
        <f>LOOKUP(F69, {0,40,45,50,60,70}, {"F","E","D","C","B","A"})</f>
        <v>F</v>
      </c>
      <c r="H69" s="29" t="str">
        <f t="shared" si="3"/>
        <v>FAIL</v>
      </c>
    </row>
    <row r="70" spans="1:8">
      <c r="A70" s="25">
        <v>59</v>
      </c>
      <c r="B70" s="26" t="s">
        <v>199</v>
      </c>
      <c r="C70" s="26" t="s">
        <v>291</v>
      </c>
      <c r="D70" s="37">
        <v>18</v>
      </c>
      <c r="E70" s="27"/>
      <c r="F70" s="33">
        <f t="shared" si="2"/>
        <v>18</v>
      </c>
      <c r="G70" s="34" t="str">
        <f>LOOKUP(F70, {0,40,45,50,60,70}, {"F","E","D","C","B","A"})</f>
        <v>F</v>
      </c>
      <c r="H70" s="29" t="str">
        <f t="shared" si="3"/>
        <v>FAIL</v>
      </c>
    </row>
    <row r="71" spans="1:8">
      <c r="A71" s="25">
        <v>60</v>
      </c>
      <c r="B71" s="26" t="s">
        <v>200</v>
      </c>
      <c r="C71" s="26" t="s">
        <v>292</v>
      </c>
      <c r="D71" s="37">
        <v>15</v>
      </c>
      <c r="E71" s="27"/>
      <c r="F71" s="33">
        <f t="shared" si="2"/>
        <v>15</v>
      </c>
      <c r="G71" s="34" t="str">
        <f>LOOKUP(F71, {0,40,45,50,60,70}, {"F","E","D","C","B","A"})</f>
        <v>F</v>
      </c>
      <c r="H71" s="29" t="str">
        <f t="shared" si="3"/>
        <v>FAIL</v>
      </c>
    </row>
    <row r="72" spans="1:8">
      <c r="A72" s="25">
        <v>61</v>
      </c>
      <c r="B72" s="26" t="s">
        <v>201</v>
      </c>
      <c r="C72" s="26" t="s">
        <v>293</v>
      </c>
      <c r="D72" s="37">
        <v>16</v>
      </c>
      <c r="E72" s="27"/>
      <c r="F72" s="33">
        <f t="shared" si="2"/>
        <v>16</v>
      </c>
      <c r="G72" s="34" t="str">
        <f>LOOKUP(F72, {0,40,45,50,60,70}, {"F","E","D","C","B","A"})</f>
        <v>F</v>
      </c>
      <c r="H72" s="29" t="str">
        <f t="shared" si="3"/>
        <v>FAIL</v>
      </c>
    </row>
    <row r="73" spans="1:8">
      <c r="A73" s="25">
        <v>62</v>
      </c>
      <c r="B73" s="26" t="s">
        <v>202</v>
      </c>
      <c r="C73" s="26" t="s">
        <v>294</v>
      </c>
      <c r="D73" s="37">
        <v>18</v>
      </c>
      <c r="E73" s="27"/>
      <c r="F73" s="33">
        <f t="shared" si="2"/>
        <v>18</v>
      </c>
      <c r="G73" s="34" t="str">
        <f>LOOKUP(F73, {0,40,45,50,60,70}, {"F","E","D","C","B","A"})</f>
        <v>F</v>
      </c>
      <c r="H73" s="29" t="str">
        <f t="shared" si="3"/>
        <v>FAIL</v>
      </c>
    </row>
    <row r="74" spans="1:8">
      <c r="A74" s="25">
        <v>63</v>
      </c>
      <c r="B74" s="26" t="s">
        <v>203</v>
      </c>
      <c r="C74" s="26" t="s">
        <v>295</v>
      </c>
      <c r="D74" s="37">
        <v>19</v>
      </c>
      <c r="E74" s="27"/>
      <c r="F74" s="33">
        <f t="shared" si="2"/>
        <v>19</v>
      </c>
      <c r="G74" s="34" t="str">
        <f>LOOKUP(F74, {0,40,45,50,60,70}, {"F","E","D","C","B","A"})</f>
        <v>F</v>
      </c>
      <c r="H74" s="29" t="str">
        <f t="shared" si="3"/>
        <v>FAIL</v>
      </c>
    </row>
    <row r="75" spans="1:8">
      <c r="A75" s="25">
        <v>64</v>
      </c>
      <c r="B75" s="26" t="s">
        <v>204</v>
      </c>
      <c r="C75" s="26" t="s">
        <v>296</v>
      </c>
      <c r="D75" s="37">
        <v>22</v>
      </c>
      <c r="E75" s="27"/>
      <c r="F75" s="33">
        <f t="shared" si="2"/>
        <v>22</v>
      </c>
      <c r="G75" s="34" t="str">
        <f>LOOKUP(F75, {0,40,45,50,60,70}, {"F","E","D","C","B","A"})</f>
        <v>F</v>
      </c>
      <c r="H75" s="29" t="str">
        <f t="shared" si="3"/>
        <v>FAIL</v>
      </c>
    </row>
    <row r="76" spans="1:8">
      <c r="A76" s="25">
        <v>65</v>
      </c>
      <c r="B76" s="26" t="s">
        <v>205</v>
      </c>
      <c r="C76" s="26" t="s">
        <v>297</v>
      </c>
      <c r="D76" s="37">
        <v>23</v>
      </c>
      <c r="E76" s="27"/>
      <c r="F76" s="33">
        <f t="shared" ref="F76:F105" si="4">ROUND(D76+E76,0)</f>
        <v>23</v>
      </c>
      <c r="G76" s="34" t="str">
        <f>LOOKUP(F76, {0,40,45,50,60,70}, {"F","E","D","C","B","A"})</f>
        <v>F</v>
      </c>
      <c r="H76" s="29" t="str">
        <f t="shared" ref="H76:H105" si="5">IF(F76&gt;44,"PASS","FAIL")</f>
        <v>FAIL</v>
      </c>
    </row>
    <row r="77" spans="1:8">
      <c r="A77" s="25">
        <v>66</v>
      </c>
      <c r="B77" s="26" t="s">
        <v>206</v>
      </c>
      <c r="C77" s="26" t="s">
        <v>298</v>
      </c>
      <c r="D77" s="37">
        <v>17</v>
      </c>
      <c r="E77" s="27"/>
      <c r="F77" s="33">
        <f t="shared" si="4"/>
        <v>17</v>
      </c>
      <c r="G77" s="34" t="str">
        <f>LOOKUP(F77, {0,40,45,50,60,70}, {"F","E","D","C","B","A"})</f>
        <v>F</v>
      </c>
      <c r="H77" s="29" t="str">
        <f t="shared" si="5"/>
        <v>FAIL</v>
      </c>
    </row>
    <row r="78" spans="1:8">
      <c r="A78" s="25">
        <v>67</v>
      </c>
      <c r="B78" s="26" t="s">
        <v>207</v>
      </c>
      <c r="C78" s="26" t="s">
        <v>299</v>
      </c>
      <c r="D78" s="37">
        <v>12</v>
      </c>
      <c r="E78" s="27"/>
      <c r="F78" s="33">
        <f t="shared" si="4"/>
        <v>12</v>
      </c>
      <c r="G78" s="34" t="str">
        <f>LOOKUP(F78, {0,40,45,50,60,70}, {"F","E","D","C","B","A"})</f>
        <v>F</v>
      </c>
      <c r="H78" s="29" t="str">
        <f t="shared" si="5"/>
        <v>FAIL</v>
      </c>
    </row>
    <row r="79" spans="1:8">
      <c r="A79" s="25">
        <v>68</v>
      </c>
      <c r="B79" s="26" t="s">
        <v>208</v>
      </c>
      <c r="C79" s="26" t="s">
        <v>300</v>
      </c>
      <c r="D79" s="37">
        <v>18</v>
      </c>
      <c r="E79" s="27"/>
      <c r="F79" s="33">
        <f t="shared" si="4"/>
        <v>18</v>
      </c>
      <c r="G79" s="34" t="str">
        <f>LOOKUP(F79, {0,40,45,50,60,70}, {"F","E","D","C","B","A"})</f>
        <v>F</v>
      </c>
      <c r="H79" s="29" t="str">
        <f t="shared" si="5"/>
        <v>FAIL</v>
      </c>
    </row>
    <row r="80" spans="1:8">
      <c r="A80" s="25">
        <v>69</v>
      </c>
      <c r="B80" s="26" t="s">
        <v>209</v>
      </c>
      <c r="C80" s="26" t="s">
        <v>301</v>
      </c>
      <c r="D80" s="37">
        <v>12</v>
      </c>
      <c r="E80" s="27"/>
      <c r="F80" s="33">
        <f t="shared" si="4"/>
        <v>12</v>
      </c>
      <c r="G80" s="34" t="str">
        <f>LOOKUP(F80, {0,40,45,50,60,70}, {"F","E","D","C","B","A"})</f>
        <v>F</v>
      </c>
      <c r="H80" s="29" t="str">
        <f t="shared" si="5"/>
        <v>FAIL</v>
      </c>
    </row>
    <row r="81" spans="1:8">
      <c r="A81" s="25">
        <v>70</v>
      </c>
      <c r="B81" s="26" t="s">
        <v>210</v>
      </c>
      <c r="C81" s="26" t="s">
        <v>302</v>
      </c>
      <c r="D81" s="37">
        <v>18</v>
      </c>
      <c r="E81" s="27"/>
      <c r="F81" s="33">
        <f t="shared" si="4"/>
        <v>18</v>
      </c>
      <c r="G81" s="34" t="str">
        <f>LOOKUP(F81, {0,40,45,50,60,70}, {"F","E","D","C","B","A"})</f>
        <v>F</v>
      </c>
      <c r="H81" s="29" t="str">
        <f t="shared" si="5"/>
        <v>FAIL</v>
      </c>
    </row>
    <row r="82" spans="1:8">
      <c r="A82" s="25">
        <v>71</v>
      </c>
      <c r="B82" s="26" t="s">
        <v>211</v>
      </c>
      <c r="C82" s="26" t="s">
        <v>303</v>
      </c>
      <c r="D82" s="37">
        <v>19</v>
      </c>
      <c r="E82" s="27"/>
      <c r="F82" s="33">
        <f t="shared" si="4"/>
        <v>19</v>
      </c>
      <c r="G82" s="34" t="str">
        <f>LOOKUP(F82, {0,40,45,50,60,70}, {"F","E","D","C","B","A"})</f>
        <v>F</v>
      </c>
      <c r="H82" s="29" t="str">
        <f t="shared" si="5"/>
        <v>FAIL</v>
      </c>
    </row>
    <row r="83" spans="1:8">
      <c r="A83" s="25">
        <v>72</v>
      </c>
      <c r="B83" s="26" t="s">
        <v>212</v>
      </c>
      <c r="C83" s="26" t="s">
        <v>304</v>
      </c>
      <c r="D83" s="37">
        <v>18</v>
      </c>
      <c r="E83" s="27"/>
      <c r="F83" s="33">
        <f t="shared" si="4"/>
        <v>18</v>
      </c>
      <c r="G83" s="34" t="str">
        <f>LOOKUP(F83, {0,40,45,50,60,70}, {"F","E","D","C","B","A"})</f>
        <v>F</v>
      </c>
      <c r="H83" s="29" t="str">
        <f t="shared" si="5"/>
        <v>FAIL</v>
      </c>
    </row>
    <row r="84" spans="1:8">
      <c r="A84" s="25">
        <v>73</v>
      </c>
      <c r="B84" s="26" t="s">
        <v>213</v>
      </c>
      <c r="C84" s="26" t="s">
        <v>305</v>
      </c>
      <c r="D84" s="37">
        <v>16</v>
      </c>
      <c r="E84" s="27"/>
      <c r="F84" s="33">
        <f t="shared" si="4"/>
        <v>16</v>
      </c>
      <c r="G84" s="34" t="str">
        <f>LOOKUP(F84, {0,40,45,50,60,70}, {"F","E","D","C","B","A"})</f>
        <v>F</v>
      </c>
      <c r="H84" s="29" t="str">
        <f t="shared" si="5"/>
        <v>FAIL</v>
      </c>
    </row>
    <row r="85" spans="1:8">
      <c r="A85" s="25">
        <v>74</v>
      </c>
      <c r="B85" s="26" t="s">
        <v>214</v>
      </c>
      <c r="C85" s="26" t="s">
        <v>306</v>
      </c>
      <c r="D85" s="37">
        <v>18</v>
      </c>
      <c r="E85" s="27"/>
      <c r="F85" s="33">
        <f t="shared" si="4"/>
        <v>18</v>
      </c>
      <c r="G85" s="34" t="str">
        <f>LOOKUP(F85, {0,40,45,50,60,70}, {"F","E","D","C","B","A"})</f>
        <v>F</v>
      </c>
      <c r="H85" s="29" t="str">
        <f t="shared" si="5"/>
        <v>FAIL</v>
      </c>
    </row>
    <row r="86" spans="1:8">
      <c r="A86" s="25">
        <v>75</v>
      </c>
      <c r="B86" s="26" t="s">
        <v>215</v>
      </c>
      <c r="C86" s="26" t="s">
        <v>307</v>
      </c>
      <c r="D86" s="37">
        <v>22</v>
      </c>
      <c r="E86" s="27"/>
      <c r="F86" s="33">
        <f t="shared" si="4"/>
        <v>22</v>
      </c>
      <c r="G86" s="34" t="str">
        <f>LOOKUP(F86, {0,40,45,50,60,70}, {"F","E","D","C","B","A"})</f>
        <v>F</v>
      </c>
      <c r="H86" s="29" t="str">
        <f t="shared" si="5"/>
        <v>FAIL</v>
      </c>
    </row>
    <row r="87" spans="1:8">
      <c r="A87" s="25">
        <v>76</v>
      </c>
      <c r="B87" s="26" t="s">
        <v>216</v>
      </c>
      <c r="C87" s="26" t="s">
        <v>308</v>
      </c>
      <c r="D87" s="37">
        <v>17</v>
      </c>
      <c r="E87" s="27"/>
      <c r="F87" s="33">
        <f t="shared" si="4"/>
        <v>17</v>
      </c>
      <c r="G87" s="34" t="str">
        <f>LOOKUP(F87, {0,40,45,50,60,70}, {"F","E","D","C","B","A"})</f>
        <v>F</v>
      </c>
      <c r="H87" s="29" t="str">
        <f t="shared" si="5"/>
        <v>FAIL</v>
      </c>
    </row>
    <row r="88" spans="1:8">
      <c r="A88" s="25">
        <v>77</v>
      </c>
      <c r="B88" s="26" t="s">
        <v>217</v>
      </c>
      <c r="C88" s="26" t="s">
        <v>309</v>
      </c>
      <c r="D88" s="37">
        <v>22</v>
      </c>
      <c r="E88" s="27"/>
      <c r="F88" s="33">
        <f t="shared" si="4"/>
        <v>22</v>
      </c>
      <c r="G88" s="34" t="str">
        <f>LOOKUP(F88, {0,40,45,50,60,70}, {"F","E","D","C","B","A"})</f>
        <v>F</v>
      </c>
      <c r="H88" s="29" t="str">
        <f t="shared" si="5"/>
        <v>FAIL</v>
      </c>
    </row>
    <row r="89" spans="1:8">
      <c r="A89" s="25">
        <v>78</v>
      </c>
      <c r="B89" s="26" t="s">
        <v>218</v>
      </c>
      <c r="C89" s="26" t="s">
        <v>310</v>
      </c>
      <c r="D89" s="37">
        <v>17</v>
      </c>
      <c r="E89" s="27"/>
      <c r="F89" s="33">
        <f t="shared" si="4"/>
        <v>17</v>
      </c>
      <c r="G89" s="34" t="str">
        <f>LOOKUP(F89, {0,40,45,50,60,70}, {"F","E","D","C","B","A"})</f>
        <v>F</v>
      </c>
      <c r="H89" s="29" t="str">
        <f t="shared" si="5"/>
        <v>FAIL</v>
      </c>
    </row>
    <row r="90" spans="1:8">
      <c r="A90" s="25">
        <v>79</v>
      </c>
      <c r="B90" s="26" t="s">
        <v>219</v>
      </c>
      <c r="C90" s="26" t="s">
        <v>311</v>
      </c>
      <c r="D90" s="36">
        <v>21</v>
      </c>
      <c r="E90" s="27"/>
      <c r="F90" s="33">
        <f t="shared" si="4"/>
        <v>21</v>
      </c>
      <c r="G90" s="34" t="str">
        <f>LOOKUP(F90, {0,40,45,50,60,70}, {"F","E","D","C","B","A"})</f>
        <v>F</v>
      </c>
      <c r="H90" s="29" t="str">
        <f t="shared" si="5"/>
        <v>FAIL</v>
      </c>
    </row>
    <row r="91" spans="1:8">
      <c r="A91" s="25">
        <v>80</v>
      </c>
      <c r="B91" s="26" t="s">
        <v>220</v>
      </c>
      <c r="C91" s="26" t="s">
        <v>312</v>
      </c>
      <c r="D91" s="36">
        <v>19</v>
      </c>
      <c r="E91" s="29"/>
      <c r="F91" s="33">
        <f t="shared" si="4"/>
        <v>19</v>
      </c>
      <c r="G91" s="34" t="str">
        <f>LOOKUP(F91, {0,40,45,50,60,70}, {"F","E","D","C","B","A"})</f>
        <v>F</v>
      </c>
      <c r="H91" s="29" t="str">
        <f t="shared" si="5"/>
        <v>FAIL</v>
      </c>
    </row>
    <row r="92" spans="1:8">
      <c r="A92" s="25">
        <v>81</v>
      </c>
      <c r="B92" s="30" t="s">
        <v>221</v>
      </c>
      <c r="C92" s="26" t="s">
        <v>313</v>
      </c>
      <c r="D92" s="36">
        <v>8</v>
      </c>
      <c r="E92" s="27"/>
      <c r="F92" s="33">
        <f t="shared" si="4"/>
        <v>8</v>
      </c>
      <c r="G92" s="34" t="str">
        <f>LOOKUP(F92, {0,40,45,50,60,70}, {"F","E","D","C","B","A"})</f>
        <v>F</v>
      </c>
      <c r="H92" s="29" t="str">
        <f t="shared" si="5"/>
        <v>FAIL</v>
      </c>
    </row>
    <row r="93" spans="1:8">
      <c r="A93" s="25">
        <v>82</v>
      </c>
      <c r="B93" s="26" t="s">
        <v>222</v>
      </c>
      <c r="C93" s="26" t="s">
        <v>314</v>
      </c>
      <c r="D93" s="36">
        <v>21</v>
      </c>
      <c r="E93" s="27"/>
      <c r="F93" s="33">
        <f t="shared" si="4"/>
        <v>21</v>
      </c>
      <c r="G93" s="34" t="str">
        <f>LOOKUP(F93, {0,40,45,50,60,70}, {"F","E","D","C","B","A"})</f>
        <v>F</v>
      </c>
      <c r="H93" s="29" t="str">
        <f t="shared" si="5"/>
        <v>FAIL</v>
      </c>
    </row>
    <row r="94" spans="1:8">
      <c r="A94" s="25">
        <v>83</v>
      </c>
      <c r="B94" s="26" t="s">
        <v>223</v>
      </c>
      <c r="C94" s="26" t="s">
        <v>315</v>
      </c>
      <c r="D94" s="36">
        <v>15</v>
      </c>
      <c r="E94" s="27"/>
      <c r="F94" s="33">
        <f t="shared" si="4"/>
        <v>15</v>
      </c>
      <c r="G94" s="34" t="str">
        <f>LOOKUP(F94, {0,40,45,50,60,70}, {"F","E","D","C","B","A"})</f>
        <v>F</v>
      </c>
      <c r="H94" s="29" t="str">
        <f t="shared" si="5"/>
        <v>FAIL</v>
      </c>
    </row>
    <row r="95" spans="1:8">
      <c r="A95" s="25">
        <v>84</v>
      </c>
      <c r="B95" s="26" t="s">
        <v>224</v>
      </c>
      <c r="C95" s="26" t="s">
        <v>293</v>
      </c>
      <c r="D95" s="36">
        <v>17</v>
      </c>
      <c r="E95" s="27"/>
      <c r="F95" s="33">
        <f t="shared" si="4"/>
        <v>17</v>
      </c>
      <c r="G95" s="34" t="str">
        <f>LOOKUP(F95, {0,40,45,50,60,70}, {"F","E","D","C","B","A"})</f>
        <v>F</v>
      </c>
      <c r="H95" s="29" t="str">
        <f t="shared" si="5"/>
        <v>FAIL</v>
      </c>
    </row>
    <row r="96" spans="1:8">
      <c r="A96" s="25">
        <v>85</v>
      </c>
      <c r="B96" s="26" t="s">
        <v>225</v>
      </c>
      <c r="C96" s="26" t="s">
        <v>316</v>
      </c>
      <c r="D96" s="36">
        <v>18</v>
      </c>
      <c r="E96" s="27"/>
      <c r="F96" s="33">
        <f t="shared" si="4"/>
        <v>18</v>
      </c>
      <c r="G96" s="34" t="str">
        <f>LOOKUP(F96, {0,40,45,50,60,70}, {"F","E","D","C","B","A"})</f>
        <v>F</v>
      </c>
      <c r="H96" s="29" t="str">
        <f t="shared" si="5"/>
        <v>FAIL</v>
      </c>
    </row>
    <row r="97" spans="1:8">
      <c r="A97" s="25">
        <v>86</v>
      </c>
      <c r="B97" s="26" t="s">
        <v>226</v>
      </c>
      <c r="C97" s="26" t="s">
        <v>317</v>
      </c>
      <c r="D97" s="36">
        <v>14</v>
      </c>
      <c r="E97" s="27"/>
      <c r="F97" s="33">
        <f t="shared" si="4"/>
        <v>14</v>
      </c>
      <c r="G97" s="34" t="str">
        <f>LOOKUP(F97, {0,40,45,50,60,70}, {"F","E","D","C","B","A"})</f>
        <v>F</v>
      </c>
      <c r="H97" s="29" t="str">
        <f t="shared" si="5"/>
        <v>FAIL</v>
      </c>
    </row>
    <row r="98" spans="1:8">
      <c r="A98" s="25">
        <v>87</v>
      </c>
      <c r="B98" s="26" t="s">
        <v>227</v>
      </c>
      <c r="C98" s="26" t="s">
        <v>318</v>
      </c>
      <c r="D98" s="36">
        <v>16</v>
      </c>
      <c r="E98" s="27"/>
      <c r="F98" s="33">
        <f t="shared" si="4"/>
        <v>16</v>
      </c>
      <c r="G98" s="34" t="str">
        <f>LOOKUP(F98, {0,40,45,50,60,70}, {"F","E","D","C","B","A"})</f>
        <v>F</v>
      </c>
      <c r="H98" s="29" t="str">
        <f t="shared" si="5"/>
        <v>FAIL</v>
      </c>
    </row>
    <row r="99" spans="1:8">
      <c r="A99" s="25">
        <v>88</v>
      </c>
      <c r="B99" s="26" t="s">
        <v>43</v>
      </c>
      <c r="C99" s="26" t="s">
        <v>69</v>
      </c>
      <c r="D99" s="36">
        <v>14</v>
      </c>
      <c r="E99" s="27"/>
      <c r="F99" s="33">
        <f t="shared" si="4"/>
        <v>14</v>
      </c>
      <c r="G99" s="34" t="str">
        <f>LOOKUP(F99, {0,40,45,50,60,70}, {"F","E","D","C","B","A"})</f>
        <v>F</v>
      </c>
      <c r="H99" s="29" t="str">
        <f t="shared" si="5"/>
        <v>FAIL</v>
      </c>
    </row>
    <row r="100" spans="1:8">
      <c r="A100" s="25">
        <v>89</v>
      </c>
      <c r="B100" s="26" t="s">
        <v>228</v>
      </c>
      <c r="C100" s="26" t="s">
        <v>319</v>
      </c>
      <c r="D100" s="36">
        <v>15</v>
      </c>
      <c r="E100" s="27"/>
      <c r="F100" s="33">
        <f t="shared" si="4"/>
        <v>15</v>
      </c>
      <c r="G100" s="34" t="str">
        <f>LOOKUP(F100, {0,40,45,50,60,70}, {"F","E","D","C","B","A"})</f>
        <v>F</v>
      </c>
      <c r="H100" s="29" t="str">
        <f t="shared" si="5"/>
        <v>FAIL</v>
      </c>
    </row>
    <row r="101" spans="1:8">
      <c r="A101" s="25">
        <v>90</v>
      </c>
      <c r="B101" s="26" t="s">
        <v>229</v>
      </c>
      <c r="C101" s="26" t="s">
        <v>320</v>
      </c>
      <c r="D101" s="36">
        <v>17</v>
      </c>
      <c r="E101" s="27"/>
      <c r="F101" s="33">
        <f t="shared" si="4"/>
        <v>17</v>
      </c>
      <c r="G101" s="34" t="str">
        <f>LOOKUP(F101, {0,40,45,50,60,70}, {"F","E","D","C","B","A"})</f>
        <v>F</v>
      </c>
      <c r="H101" s="29" t="str">
        <f t="shared" si="5"/>
        <v>FAIL</v>
      </c>
    </row>
    <row r="102" spans="1:8">
      <c r="A102" s="25">
        <v>91</v>
      </c>
      <c r="B102" s="26" t="s">
        <v>230</v>
      </c>
      <c r="C102" s="26" t="s">
        <v>321</v>
      </c>
      <c r="D102" s="36">
        <v>19</v>
      </c>
      <c r="E102" s="27"/>
      <c r="F102" s="33">
        <f t="shared" si="4"/>
        <v>19</v>
      </c>
      <c r="G102" s="34" t="str">
        <f>LOOKUP(F102, {0,40,45,50,60,70}, {"F","E","D","C","B","A"})</f>
        <v>F</v>
      </c>
      <c r="H102" s="29" t="str">
        <f t="shared" si="5"/>
        <v>FAIL</v>
      </c>
    </row>
    <row r="103" spans="1:8">
      <c r="A103" s="25">
        <v>92</v>
      </c>
      <c r="B103" s="26" t="s">
        <v>231</v>
      </c>
      <c r="C103" s="26" t="s">
        <v>322</v>
      </c>
      <c r="D103" s="36">
        <v>17</v>
      </c>
      <c r="E103" s="27"/>
      <c r="F103" s="33">
        <f t="shared" si="4"/>
        <v>17</v>
      </c>
      <c r="G103" s="34" t="str">
        <f>LOOKUP(F103, {0,40,45,50,60,70}, {"F","E","D","C","B","A"})</f>
        <v>F</v>
      </c>
      <c r="H103" s="29" t="str">
        <f t="shared" si="5"/>
        <v>FAIL</v>
      </c>
    </row>
    <row r="104" spans="1:8">
      <c r="A104" s="25">
        <v>93</v>
      </c>
      <c r="B104" s="26" t="s">
        <v>209</v>
      </c>
      <c r="C104" s="26" t="s">
        <v>301</v>
      </c>
      <c r="D104" s="36">
        <v>16</v>
      </c>
      <c r="E104" s="27"/>
      <c r="F104" s="33">
        <f t="shared" si="4"/>
        <v>16</v>
      </c>
      <c r="G104" s="34" t="str">
        <f>LOOKUP(F104, {0,40,45,50,60,70}, {"F","E","D","C","B","A"})</f>
        <v>F</v>
      </c>
      <c r="H104" s="29" t="str">
        <f t="shared" si="5"/>
        <v>FAIL</v>
      </c>
    </row>
    <row r="105" spans="1:8">
      <c r="A105" s="25">
        <v>94</v>
      </c>
      <c r="B105" s="26" t="s">
        <v>232</v>
      </c>
      <c r="C105" s="26" t="s">
        <v>323</v>
      </c>
      <c r="D105" s="36">
        <v>18</v>
      </c>
      <c r="E105" s="27"/>
      <c r="F105" s="33">
        <f t="shared" si="4"/>
        <v>18</v>
      </c>
      <c r="G105" s="34" t="str">
        <f>LOOKUP(F105, {0,40,45,50,60,70}, {"F","E","D","C","B","A"})</f>
        <v>F</v>
      </c>
      <c r="H105" s="29" t="str">
        <f t="shared" si="5"/>
        <v>FAIL</v>
      </c>
    </row>
    <row r="106" spans="1:8">
      <c r="A106" s="5"/>
      <c r="B106" s="4" t="s">
        <v>6</v>
      </c>
      <c r="C106" s="1"/>
      <c r="D106" s="13"/>
      <c r="E106" s="3"/>
      <c r="F106" s="3"/>
      <c r="G106" s="2"/>
    </row>
    <row r="107" spans="1:8">
      <c r="A107" s="5"/>
      <c r="B107" s="44" t="str">
        <f>CONCATENATE("Total No. of Students  = ",COUNTA(F12:F105),"          ","Total Pass  = ",( COUNTA(F12:F105)-COUNTIF(G12:G105,"F")),"          ","Total Fail = ",COUNTIF(G12:G105,"F"), "            ", "Total Incomplete (INC) = ", COUNTIF(G12:G105,"INC"))</f>
        <v>Total No. of Students  = 94          Total Pass  = 0          Total Fail = 94            Total Incomplete (INC) = 0</v>
      </c>
      <c r="C107" s="44"/>
      <c r="D107" s="44"/>
      <c r="E107" s="44"/>
      <c r="F107" s="44"/>
      <c r="G107" s="44"/>
      <c r="H107" s="44"/>
    </row>
    <row r="108" spans="1:8">
      <c r="A108" s="5"/>
      <c r="B108" s="44" t="str">
        <f>CONCATENATE("Percentage Pass = ",ROUND(((COUNTA(G12:G105) - COUNTIF(G12:G105, "F"))/COUNTA(G12:G105))*100,2)," %","              ","Percentage Fail = ",ROUND((COUNTIF(G12:G105,"F")/ COUNTA(G12:G105))*100,2)," %")</f>
        <v>Percentage Pass = 0 %              Percentage Fail = 100 %</v>
      </c>
      <c r="C108" s="44"/>
      <c r="D108" s="44"/>
      <c r="E108" s="44"/>
      <c r="F108" s="44"/>
      <c r="G108" s="44"/>
      <c r="H108" s="44"/>
    </row>
    <row r="109" spans="1:8">
      <c r="B109" s="45" t="str">
        <f>CONCATENATE("A = ", COUNTIF(G12:G105,"A"),"          ","B = ", COUNTIF(G12:G105,"B"),"          ","C = ", COUNTIF(G12:G105,"C"),"          ","D = ", COUNTIF(G12:G105,"D"), "          ","F = ", COUNTIF(G12:G105,"F"))</f>
        <v>A = 0          B = 0          C = 0          D = 0          F = 94</v>
      </c>
      <c r="C109" s="45"/>
      <c r="D109" s="45"/>
      <c r="E109" s="45"/>
      <c r="F109" s="45"/>
      <c r="G109" s="45"/>
      <c r="H109" s="45"/>
    </row>
    <row r="110" spans="1:8" ht="10.5" customHeight="1">
      <c r="B110" s="16"/>
      <c r="D110" s="14"/>
    </row>
    <row r="111" spans="1:8" ht="22.5" customHeight="1">
      <c r="A111" s="5"/>
      <c r="B111" s="44" t="s">
        <v>11</v>
      </c>
      <c r="C111" s="44"/>
      <c r="D111" s="44"/>
      <c r="E111" s="44"/>
      <c r="F111" s="44"/>
      <c r="G111" s="44"/>
      <c r="H111" s="44"/>
    </row>
    <row r="112" spans="1:8" ht="26.25" customHeight="1">
      <c r="A112" s="5"/>
      <c r="B112" s="44" t="s">
        <v>11</v>
      </c>
      <c r="C112" s="44"/>
      <c r="D112" s="44"/>
      <c r="E112" s="44"/>
      <c r="F112" s="44"/>
      <c r="G112" s="44"/>
      <c r="H112" s="44"/>
    </row>
    <row r="113" spans="1:8" ht="26.25" customHeight="1">
      <c r="A113" s="5"/>
      <c r="B113" s="44" t="s">
        <v>12</v>
      </c>
      <c r="C113" s="44"/>
      <c r="D113" s="44"/>
      <c r="E113" s="44"/>
      <c r="F113" s="44"/>
      <c r="G113" s="44"/>
      <c r="H113" s="44"/>
    </row>
  </sheetData>
  <sortState ref="A12:H105">
    <sortCondition ref="A12"/>
  </sortState>
  <mergeCells count="13">
    <mergeCell ref="A8:H8"/>
    <mergeCell ref="A1:H1"/>
    <mergeCell ref="A2:H2"/>
    <mergeCell ref="A3:H3"/>
    <mergeCell ref="A5:H5"/>
    <mergeCell ref="A7:H7"/>
    <mergeCell ref="B113:H113"/>
    <mergeCell ref="A10:D10"/>
    <mergeCell ref="B107:H107"/>
    <mergeCell ref="B108:H108"/>
    <mergeCell ref="B109:H109"/>
    <mergeCell ref="B111:H111"/>
    <mergeCell ref="B112:H1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7"/>
  <sheetViews>
    <sheetView workbookViewId="0">
      <selection activeCell="E89" sqref="E89"/>
    </sheetView>
  </sheetViews>
  <sheetFormatPr defaultRowHeight="15"/>
  <cols>
    <col min="1" max="1" width="6.7109375" customWidth="1"/>
    <col min="2" max="2" width="21.7109375" customWidth="1"/>
    <col min="3" max="3" width="31.5703125" customWidth="1"/>
    <col min="4" max="4" width="10.140625" customWidth="1"/>
    <col min="5" max="5" width="8.140625" customWidth="1"/>
    <col min="6" max="6" width="13.28515625" customWidth="1"/>
    <col min="7" max="7" width="9.140625" customWidth="1"/>
    <col min="8" max="8" width="14.85546875" customWidth="1"/>
  </cols>
  <sheetData>
    <row r="1" spans="1:8" ht="26.25">
      <c r="A1" s="48" t="s">
        <v>0</v>
      </c>
      <c r="B1" s="48"/>
      <c r="C1" s="48"/>
      <c r="D1" s="48"/>
      <c r="E1" s="48"/>
      <c r="F1" s="48"/>
      <c r="G1" s="48"/>
      <c r="H1" s="48"/>
    </row>
    <row r="2" spans="1:8" ht="21">
      <c r="A2" s="49" t="s">
        <v>13</v>
      </c>
      <c r="B2" s="49"/>
      <c r="C2" s="49"/>
      <c r="D2" s="49"/>
      <c r="E2" s="49"/>
      <c r="F2" s="49"/>
      <c r="G2" s="49"/>
      <c r="H2" s="49"/>
    </row>
    <row r="3" spans="1:8" ht="18.75">
      <c r="A3" s="50" t="s">
        <v>14</v>
      </c>
      <c r="B3" s="50"/>
      <c r="C3" s="50"/>
      <c r="D3" s="50"/>
      <c r="E3" s="50"/>
      <c r="F3" s="50"/>
      <c r="G3" s="50"/>
      <c r="H3" s="50"/>
    </row>
    <row r="4" spans="1:8" ht="21">
      <c r="A4" s="20"/>
      <c r="B4" s="20"/>
      <c r="C4" s="20"/>
      <c r="D4" s="20"/>
      <c r="E4" s="20"/>
      <c r="F4" s="20"/>
      <c r="G4" s="20"/>
      <c r="H4" s="20"/>
    </row>
    <row r="5" spans="1:8" ht="18.75">
      <c r="A5" s="51" t="s">
        <v>10</v>
      </c>
      <c r="B5" s="51"/>
      <c r="C5" s="51"/>
      <c r="D5" s="51"/>
      <c r="E5" s="51"/>
      <c r="F5" s="51"/>
      <c r="G5" s="51"/>
      <c r="H5" s="51"/>
    </row>
    <row r="6" spans="1:8" ht="18.75">
      <c r="A6" s="21"/>
      <c r="B6" s="21"/>
      <c r="C6" s="21"/>
      <c r="D6" s="11"/>
      <c r="E6" s="21"/>
      <c r="F6" s="21"/>
      <c r="G6" s="21"/>
      <c r="H6" s="21"/>
    </row>
    <row r="7" spans="1:8" ht="15.75">
      <c r="A7" s="52" t="s">
        <v>324</v>
      </c>
      <c r="B7" s="52"/>
      <c r="C7" s="52"/>
      <c r="D7" s="52"/>
      <c r="E7" s="52"/>
      <c r="F7" s="52"/>
      <c r="G7" s="52"/>
      <c r="H7" s="52"/>
    </row>
    <row r="8" spans="1:8" ht="15.75">
      <c r="A8" s="47" t="s">
        <v>449</v>
      </c>
      <c r="B8" s="47"/>
      <c r="C8" s="47"/>
      <c r="D8" s="47"/>
      <c r="E8" s="47"/>
      <c r="F8" s="47"/>
      <c r="G8" s="47"/>
      <c r="H8" s="47"/>
    </row>
    <row r="9" spans="1:8" ht="15.75">
      <c r="A9" s="22"/>
      <c r="B9" s="22"/>
      <c r="C9" s="22"/>
      <c r="D9" s="12"/>
      <c r="E9" s="22"/>
      <c r="F9" s="22"/>
      <c r="G9" s="22"/>
      <c r="H9" s="22"/>
    </row>
    <row r="10" spans="1:8" ht="11.25" customHeight="1">
      <c r="A10" s="46" t="s">
        <v>14</v>
      </c>
      <c r="B10" s="46"/>
      <c r="C10" s="46"/>
      <c r="D10" s="46"/>
    </row>
    <row r="11" spans="1:8" ht="22.5" customHeight="1">
      <c r="A11" s="31" t="s">
        <v>1</v>
      </c>
      <c r="B11" s="31" t="s">
        <v>448</v>
      </c>
      <c r="C11" s="31" t="s">
        <v>3</v>
      </c>
      <c r="D11" s="32" t="s">
        <v>7</v>
      </c>
      <c r="E11" s="31" t="s">
        <v>8</v>
      </c>
      <c r="F11" s="31" t="s">
        <v>9</v>
      </c>
      <c r="G11" s="31" t="s">
        <v>4</v>
      </c>
      <c r="H11" s="28" t="s">
        <v>5</v>
      </c>
    </row>
    <row r="12" spans="1:8">
      <c r="A12" s="25">
        <v>1</v>
      </c>
      <c r="B12" s="26" t="s">
        <v>326</v>
      </c>
      <c r="C12" s="26" t="s">
        <v>327</v>
      </c>
      <c r="D12" s="36">
        <v>6</v>
      </c>
      <c r="E12" s="27"/>
      <c r="F12" s="33">
        <f t="shared" ref="F12:F75" si="0">ROUND(D12+E12,0)</f>
        <v>6</v>
      </c>
      <c r="G12" s="34" t="str">
        <f>LOOKUP(F12, {0,40,45,50,60,70}, {"F","E","D","C","B","A"})</f>
        <v>F</v>
      </c>
      <c r="H12" s="29" t="str">
        <f t="shared" ref="H12:H75" si="1">IF(F12&gt;44,"PASS","FAIL")</f>
        <v>FAIL</v>
      </c>
    </row>
    <row r="13" spans="1:8">
      <c r="A13" s="25">
        <v>2</v>
      </c>
      <c r="B13" s="26" t="s">
        <v>326</v>
      </c>
      <c r="C13" s="26" t="s">
        <v>327</v>
      </c>
      <c r="D13" s="37">
        <v>6</v>
      </c>
      <c r="E13" s="27"/>
      <c r="F13" s="33">
        <f t="shared" si="0"/>
        <v>6</v>
      </c>
      <c r="G13" s="34" t="str">
        <f>LOOKUP(F13, {0,40,45,50,60,70}, {"F","E","D","C","B","A"})</f>
        <v>F</v>
      </c>
      <c r="H13" s="29" t="str">
        <f t="shared" si="1"/>
        <v>FAIL</v>
      </c>
    </row>
    <row r="14" spans="1:8">
      <c r="A14" s="25">
        <v>3</v>
      </c>
      <c r="B14" s="26" t="s">
        <v>328</v>
      </c>
      <c r="C14" s="26" t="s">
        <v>329</v>
      </c>
      <c r="D14" s="37">
        <v>10</v>
      </c>
      <c r="E14" s="27"/>
      <c r="F14" s="33">
        <f t="shared" si="0"/>
        <v>10</v>
      </c>
      <c r="G14" s="34" t="str">
        <f>LOOKUP(F14, {0,40,45,50,60,70}, {"F","E","D","C","B","A"})</f>
        <v>F</v>
      </c>
      <c r="H14" s="29" t="str">
        <f t="shared" si="1"/>
        <v>FAIL</v>
      </c>
    </row>
    <row r="15" spans="1:8" ht="18" customHeight="1">
      <c r="A15" s="25">
        <v>4</v>
      </c>
      <c r="B15" s="26" t="s">
        <v>330</v>
      </c>
      <c r="C15" s="26" t="s">
        <v>331</v>
      </c>
      <c r="D15" s="37">
        <v>9</v>
      </c>
      <c r="E15" s="27"/>
      <c r="F15" s="33">
        <f t="shared" si="0"/>
        <v>9</v>
      </c>
      <c r="G15" s="34" t="str">
        <f>LOOKUP(F15, {0,40,45,50,60,70}, {"F","E","D","C","B","A"})</f>
        <v>F</v>
      </c>
      <c r="H15" s="29" t="str">
        <f t="shared" si="1"/>
        <v>FAIL</v>
      </c>
    </row>
    <row r="16" spans="1:8">
      <c r="A16" s="25">
        <v>5</v>
      </c>
      <c r="B16" s="26" t="s">
        <v>332</v>
      </c>
      <c r="C16" s="26" t="s">
        <v>333</v>
      </c>
      <c r="D16" s="37">
        <v>8</v>
      </c>
      <c r="E16" s="27"/>
      <c r="F16" s="33">
        <f t="shared" si="0"/>
        <v>8</v>
      </c>
      <c r="G16" s="34" t="str">
        <f>LOOKUP(F16, {0,40,45,50,60,70}, {"F","E","D","C","B","A"})</f>
        <v>F</v>
      </c>
      <c r="H16" s="29" t="str">
        <f t="shared" si="1"/>
        <v>FAIL</v>
      </c>
    </row>
    <row r="17" spans="1:8">
      <c r="A17" s="25">
        <v>6</v>
      </c>
      <c r="B17" s="26" t="s">
        <v>334</v>
      </c>
      <c r="C17" s="26" t="s">
        <v>335</v>
      </c>
      <c r="D17" s="37">
        <v>12</v>
      </c>
      <c r="E17" s="27"/>
      <c r="F17" s="33">
        <f t="shared" si="0"/>
        <v>12</v>
      </c>
      <c r="G17" s="34" t="str">
        <f>LOOKUP(F17, {0,40,45,50,60,70}, {"F","E","D","C","B","A"})</f>
        <v>F</v>
      </c>
      <c r="H17" s="29" t="str">
        <f t="shared" si="1"/>
        <v>FAIL</v>
      </c>
    </row>
    <row r="18" spans="1:8">
      <c r="A18" s="25">
        <v>7</v>
      </c>
      <c r="B18" s="26" t="s">
        <v>336</v>
      </c>
      <c r="C18" s="26" t="s">
        <v>337</v>
      </c>
      <c r="D18" s="37">
        <v>9</v>
      </c>
      <c r="E18" s="27"/>
      <c r="F18" s="33">
        <f t="shared" si="0"/>
        <v>9</v>
      </c>
      <c r="G18" s="34" t="str">
        <f>LOOKUP(F18, {0,40,45,50,60,70}, {"F","E","D","C","B","A"})</f>
        <v>F</v>
      </c>
      <c r="H18" s="29" t="str">
        <f t="shared" si="1"/>
        <v>FAIL</v>
      </c>
    </row>
    <row r="19" spans="1:8">
      <c r="A19" s="25">
        <v>8</v>
      </c>
      <c r="B19" s="26" t="s">
        <v>338</v>
      </c>
      <c r="C19" s="26" t="s">
        <v>339</v>
      </c>
      <c r="D19" s="37">
        <v>6</v>
      </c>
      <c r="E19" s="27"/>
      <c r="F19" s="33">
        <f t="shared" si="0"/>
        <v>6</v>
      </c>
      <c r="G19" s="34" t="str">
        <f>LOOKUP(F19, {0,40,45,50,60,70}, {"F","E","D","C","B","A"})</f>
        <v>F</v>
      </c>
      <c r="H19" s="29" t="str">
        <f t="shared" si="1"/>
        <v>FAIL</v>
      </c>
    </row>
    <row r="20" spans="1:8">
      <c r="A20" s="25">
        <v>9</v>
      </c>
      <c r="B20" s="26" t="s">
        <v>340</v>
      </c>
      <c r="C20" s="26" t="s">
        <v>341</v>
      </c>
      <c r="D20" s="37">
        <v>8</v>
      </c>
      <c r="E20" s="27"/>
      <c r="F20" s="33">
        <f t="shared" si="0"/>
        <v>8</v>
      </c>
      <c r="G20" s="34" t="str">
        <f>LOOKUP(F20, {0,40,45,50,60,70}, {"F","E","D","C","B","A"})</f>
        <v>F</v>
      </c>
      <c r="H20" s="29" t="str">
        <f t="shared" si="1"/>
        <v>FAIL</v>
      </c>
    </row>
    <row r="21" spans="1:8">
      <c r="A21" s="25">
        <v>10</v>
      </c>
      <c r="B21" s="26" t="s">
        <v>342</v>
      </c>
      <c r="C21" s="26" t="s">
        <v>343</v>
      </c>
      <c r="D21" s="37">
        <v>15</v>
      </c>
      <c r="E21" s="27"/>
      <c r="F21" s="33">
        <f t="shared" si="0"/>
        <v>15</v>
      </c>
      <c r="G21" s="34" t="str">
        <f>LOOKUP(F21, {0,40,45,50,60,70}, {"F","E","D","C","B","A"})</f>
        <v>F</v>
      </c>
      <c r="H21" s="29" t="str">
        <f t="shared" si="1"/>
        <v>FAIL</v>
      </c>
    </row>
    <row r="22" spans="1:8">
      <c r="A22" s="25">
        <v>11</v>
      </c>
      <c r="B22" s="26" t="s">
        <v>344</v>
      </c>
      <c r="C22" s="26" t="s">
        <v>345</v>
      </c>
      <c r="D22" s="37">
        <v>10</v>
      </c>
      <c r="E22" s="27"/>
      <c r="F22" s="33">
        <f t="shared" si="0"/>
        <v>10</v>
      </c>
      <c r="G22" s="34" t="str">
        <f>LOOKUP(F22, {0,40,45,50,60,70}, {"F","E","D","C","B","A"})</f>
        <v>F</v>
      </c>
      <c r="H22" s="29" t="str">
        <f t="shared" si="1"/>
        <v>FAIL</v>
      </c>
    </row>
    <row r="23" spans="1:8" ht="15.75" customHeight="1">
      <c r="A23" s="25">
        <v>12</v>
      </c>
      <c r="B23" s="26" t="s">
        <v>346</v>
      </c>
      <c r="C23" s="26" t="s">
        <v>347</v>
      </c>
      <c r="D23" s="37">
        <v>7</v>
      </c>
      <c r="E23" s="27"/>
      <c r="F23" s="33">
        <f t="shared" si="0"/>
        <v>7</v>
      </c>
      <c r="G23" s="34" t="str">
        <f>LOOKUP(F23, {0,40,45,50,60,70}, {"F","E","D","C","B","A"})</f>
        <v>F</v>
      </c>
      <c r="H23" s="29" t="str">
        <f t="shared" si="1"/>
        <v>FAIL</v>
      </c>
    </row>
    <row r="24" spans="1:8">
      <c r="A24" s="25">
        <v>13</v>
      </c>
      <c r="B24" s="26" t="s">
        <v>348</v>
      </c>
      <c r="C24" s="26" t="s">
        <v>349</v>
      </c>
      <c r="D24" s="37"/>
      <c r="E24" s="27"/>
      <c r="F24" s="33">
        <f t="shared" si="0"/>
        <v>0</v>
      </c>
      <c r="G24" s="34" t="str">
        <f>LOOKUP(F24, {0,40,45,50,60,70}, {"F","E","D","C","B","A"})</f>
        <v>F</v>
      </c>
      <c r="H24" s="29" t="str">
        <f t="shared" si="1"/>
        <v>FAIL</v>
      </c>
    </row>
    <row r="25" spans="1:8">
      <c r="A25" s="25">
        <v>14</v>
      </c>
      <c r="B25" s="26" t="s">
        <v>350</v>
      </c>
      <c r="C25" s="26" t="s">
        <v>351</v>
      </c>
      <c r="D25" s="37">
        <v>5</v>
      </c>
      <c r="E25" s="27"/>
      <c r="F25" s="33">
        <f t="shared" si="0"/>
        <v>5</v>
      </c>
      <c r="G25" s="34" t="str">
        <f>LOOKUP(F25, {0,40,45,50,60,70}, {"F","E","D","C","B","A"})</f>
        <v>F</v>
      </c>
      <c r="H25" s="29" t="str">
        <f t="shared" si="1"/>
        <v>FAIL</v>
      </c>
    </row>
    <row r="26" spans="1:8">
      <c r="A26" s="25">
        <v>15</v>
      </c>
      <c r="B26" s="26" t="s">
        <v>352</v>
      </c>
      <c r="C26" s="26" t="s">
        <v>353</v>
      </c>
      <c r="D26" s="37">
        <v>14</v>
      </c>
      <c r="E26" s="27"/>
      <c r="F26" s="33">
        <f t="shared" si="0"/>
        <v>14</v>
      </c>
      <c r="G26" s="34" t="str">
        <f>LOOKUP(F26, {0,40,45,50,60,70}, {"F","E","D","C","B","A"})</f>
        <v>F</v>
      </c>
      <c r="H26" s="29" t="str">
        <f t="shared" si="1"/>
        <v>FAIL</v>
      </c>
    </row>
    <row r="27" spans="1:8">
      <c r="A27" s="25">
        <v>16</v>
      </c>
      <c r="B27" s="26" t="s">
        <v>354</v>
      </c>
      <c r="C27" s="26" t="s">
        <v>355</v>
      </c>
      <c r="D27" s="37">
        <v>8</v>
      </c>
      <c r="E27" s="27"/>
      <c r="F27" s="33">
        <f t="shared" si="0"/>
        <v>8</v>
      </c>
      <c r="G27" s="34" t="str">
        <f>LOOKUP(F27, {0,40,45,50,60,70}, {"F","E","D","C","B","A"})</f>
        <v>F</v>
      </c>
      <c r="H27" s="29" t="str">
        <f t="shared" si="1"/>
        <v>FAIL</v>
      </c>
    </row>
    <row r="28" spans="1:8">
      <c r="A28" s="25">
        <v>17</v>
      </c>
      <c r="B28" s="26" t="s">
        <v>356</v>
      </c>
      <c r="C28" s="26" t="s">
        <v>357</v>
      </c>
      <c r="D28" s="37">
        <v>6</v>
      </c>
      <c r="E28" s="27"/>
      <c r="F28" s="33">
        <f t="shared" si="0"/>
        <v>6</v>
      </c>
      <c r="G28" s="34" t="str">
        <f>LOOKUP(F28, {0,40,45,50,60,70}, {"F","E","D","C","B","A"})</f>
        <v>F</v>
      </c>
      <c r="H28" s="29" t="str">
        <f t="shared" si="1"/>
        <v>FAIL</v>
      </c>
    </row>
    <row r="29" spans="1:8">
      <c r="A29" s="25">
        <v>18</v>
      </c>
      <c r="B29" s="26" t="s">
        <v>358</v>
      </c>
      <c r="C29" s="26" t="s">
        <v>359</v>
      </c>
      <c r="D29" s="37">
        <v>6</v>
      </c>
      <c r="E29" s="27"/>
      <c r="F29" s="33">
        <f t="shared" si="0"/>
        <v>6</v>
      </c>
      <c r="G29" s="34" t="str">
        <f>LOOKUP(F29, {0,40,45,50,60,70}, {"F","E","D","C","B","A"})</f>
        <v>F</v>
      </c>
      <c r="H29" s="29" t="str">
        <f t="shared" si="1"/>
        <v>FAIL</v>
      </c>
    </row>
    <row r="30" spans="1:8">
      <c r="A30" s="25">
        <v>19</v>
      </c>
      <c r="B30" s="26" t="s">
        <v>360</v>
      </c>
      <c r="C30" s="26" t="s">
        <v>361</v>
      </c>
      <c r="D30" s="37">
        <v>10</v>
      </c>
      <c r="E30" s="27"/>
      <c r="F30" s="33">
        <f t="shared" si="0"/>
        <v>10</v>
      </c>
      <c r="G30" s="34" t="str">
        <f>LOOKUP(F30, {0,40,45,50,60,70}, {"F","E","D","C","B","A"})</f>
        <v>F</v>
      </c>
      <c r="H30" s="29" t="str">
        <f t="shared" si="1"/>
        <v>FAIL</v>
      </c>
    </row>
    <row r="31" spans="1:8">
      <c r="A31" s="25">
        <v>20</v>
      </c>
      <c r="B31" s="26" t="s">
        <v>231</v>
      </c>
      <c r="C31" s="26" t="s">
        <v>322</v>
      </c>
      <c r="D31" s="37">
        <v>5</v>
      </c>
      <c r="E31" s="27"/>
      <c r="F31" s="33">
        <f t="shared" si="0"/>
        <v>5</v>
      </c>
      <c r="G31" s="34" t="str">
        <f>LOOKUP(F31, {0,40,45,50,60,70}, {"F","E","D","C","B","A"})</f>
        <v>F</v>
      </c>
      <c r="H31" s="29" t="str">
        <f t="shared" si="1"/>
        <v>FAIL</v>
      </c>
    </row>
    <row r="32" spans="1:8">
      <c r="A32" s="25">
        <v>21</v>
      </c>
      <c r="B32" s="26" t="s">
        <v>362</v>
      </c>
      <c r="C32" s="26" t="s">
        <v>363</v>
      </c>
      <c r="D32" s="37">
        <v>13</v>
      </c>
      <c r="E32" s="27"/>
      <c r="F32" s="33">
        <f t="shared" si="0"/>
        <v>13</v>
      </c>
      <c r="G32" s="34" t="str">
        <f>LOOKUP(F32, {0,40,45,50,60,70}, {"F","E","D","C","B","A"})</f>
        <v>F</v>
      </c>
      <c r="H32" s="29" t="str">
        <f t="shared" si="1"/>
        <v>FAIL</v>
      </c>
    </row>
    <row r="33" spans="1:8">
      <c r="A33" s="25">
        <v>22</v>
      </c>
      <c r="B33" s="26" t="s">
        <v>364</v>
      </c>
      <c r="C33" s="26" t="s">
        <v>365</v>
      </c>
      <c r="D33" s="37">
        <v>13</v>
      </c>
      <c r="E33" s="27"/>
      <c r="F33" s="33">
        <f t="shared" si="0"/>
        <v>13</v>
      </c>
      <c r="G33" s="34" t="str">
        <f>LOOKUP(F33, {0,40,45,50,60,70}, {"F","E","D","C","B","A"})</f>
        <v>F</v>
      </c>
      <c r="H33" s="29" t="str">
        <f t="shared" si="1"/>
        <v>FAIL</v>
      </c>
    </row>
    <row r="34" spans="1:8">
      <c r="A34" s="25">
        <v>23</v>
      </c>
      <c r="B34" s="26" t="s">
        <v>366</v>
      </c>
      <c r="C34" s="26" t="s">
        <v>367</v>
      </c>
      <c r="D34" s="37">
        <v>7</v>
      </c>
      <c r="E34" s="27"/>
      <c r="F34" s="33">
        <f t="shared" si="0"/>
        <v>7</v>
      </c>
      <c r="G34" s="34" t="str">
        <f>LOOKUP(F34, {0,40,45,50,60,70}, {"F","E","D","C","B","A"})</f>
        <v>F</v>
      </c>
      <c r="H34" s="29" t="str">
        <f t="shared" si="1"/>
        <v>FAIL</v>
      </c>
    </row>
    <row r="35" spans="1:8" ht="17.25" customHeight="1">
      <c r="A35" s="25">
        <v>24</v>
      </c>
      <c r="B35" s="26" t="s">
        <v>368</v>
      </c>
      <c r="C35" s="26" t="s">
        <v>369</v>
      </c>
      <c r="D35" s="37">
        <v>10</v>
      </c>
      <c r="E35" s="27"/>
      <c r="F35" s="33">
        <f t="shared" si="0"/>
        <v>10</v>
      </c>
      <c r="G35" s="34" t="str">
        <f>LOOKUP(F35, {0,40,45,50,60,70}, {"F","E","D","C","B","A"})</f>
        <v>F</v>
      </c>
      <c r="H35" s="29" t="str">
        <f t="shared" si="1"/>
        <v>FAIL</v>
      </c>
    </row>
    <row r="36" spans="1:8">
      <c r="A36" s="25">
        <v>25</v>
      </c>
      <c r="B36" s="26" t="s">
        <v>41</v>
      </c>
      <c r="C36" s="26" t="s">
        <v>370</v>
      </c>
      <c r="D36" s="37">
        <v>7</v>
      </c>
      <c r="E36" s="27"/>
      <c r="F36" s="33">
        <f t="shared" si="0"/>
        <v>7</v>
      </c>
      <c r="G36" s="34" t="str">
        <f>LOOKUP(F36, {0,40,45,50,60,70}, {"F","E","D","C","B","A"})</f>
        <v>F</v>
      </c>
      <c r="H36" s="29" t="str">
        <f t="shared" si="1"/>
        <v>FAIL</v>
      </c>
    </row>
    <row r="37" spans="1:8" ht="16.5" customHeight="1">
      <c r="A37" s="25">
        <v>26</v>
      </c>
      <c r="B37" s="26" t="s">
        <v>42</v>
      </c>
      <c r="C37" s="26" t="s">
        <v>371</v>
      </c>
      <c r="D37" s="37">
        <v>9</v>
      </c>
      <c r="E37" s="27"/>
      <c r="F37" s="33">
        <f t="shared" si="0"/>
        <v>9</v>
      </c>
      <c r="G37" s="34" t="str">
        <f>LOOKUP(F37, {0,40,45,50,60,70}, {"F","E","D","C","B","A"})</f>
        <v>F</v>
      </c>
      <c r="H37" s="29" t="str">
        <f t="shared" si="1"/>
        <v>FAIL</v>
      </c>
    </row>
    <row r="38" spans="1:8">
      <c r="A38" s="25">
        <v>27</v>
      </c>
      <c r="B38" s="26" t="s">
        <v>372</v>
      </c>
      <c r="C38" s="26" t="s">
        <v>373</v>
      </c>
      <c r="D38" s="37">
        <v>9</v>
      </c>
      <c r="E38" s="27"/>
      <c r="F38" s="33">
        <f t="shared" si="0"/>
        <v>9</v>
      </c>
      <c r="G38" s="34" t="str">
        <f>LOOKUP(F38, {0,40,45,50,60,70}, {"F","E","D","C","B","A"})</f>
        <v>F</v>
      </c>
      <c r="H38" s="29" t="str">
        <f t="shared" si="1"/>
        <v>FAIL</v>
      </c>
    </row>
    <row r="39" spans="1:8">
      <c r="A39" s="25">
        <v>28</v>
      </c>
      <c r="B39" s="26" t="s">
        <v>374</v>
      </c>
      <c r="C39" s="26" t="s">
        <v>375</v>
      </c>
      <c r="D39" s="37">
        <v>8</v>
      </c>
      <c r="E39" s="27"/>
      <c r="F39" s="33">
        <f t="shared" si="0"/>
        <v>8</v>
      </c>
      <c r="G39" s="34" t="str">
        <f>LOOKUP(F39, {0,40,45,50,60,70}, {"F","E","D","C","B","A"})</f>
        <v>F</v>
      </c>
      <c r="H39" s="29" t="str">
        <f t="shared" si="1"/>
        <v>FAIL</v>
      </c>
    </row>
    <row r="40" spans="1:8" ht="15" customHeight="1">
      <c r="A40" s="25">
        <v>29</v>
      </c>
      <c r="B40" s="26" t="s">
        <v>376</v>
      </c>
      <c r="C40" s="26" t="s">
        <v>451</v>
      </c>
      <c r="D40" s="36">
        <v>9</v>
      </c>
      <c r="E40" s="27"/>
      <c r="F40" s="33">
        <f t="shared" si="0"/>
        <v>9</v>
      </c>
      <c r="G40" s="34" t="str">
        <f>LOOKUP(F40, {0,40,45,50,60,70}, {"F","E","D","C","B","A"})</f>
        <v>F</v>
      </c>
      <c r="H40" s="29" t="str">
        <f t="shared" si="1"/>
        <v>FAIL</v>
      </c>
    </row>
    <row r="41" spans="1:8">
      <c r="A41" s="25">
        <v>30</v>
      </c>
      <c r="B41" s="26" t="s">
        <v>377</v>
      </c>
      <c r="C41" s="26" t="s">
        <v>378</v>
      </c>
      <c r="D41" s="37">
        <v>7</v>
      </c>
      <c r="E41" s="27"/>
      <c r="F41" s="33">
        <f t="shared" si="0"/>
        <v>7</v>
      </c>
      <c r="G41" s="34" t="str">
        <f>LOOKUP(F41, {0,40,45,50,60,70}, {"F","E","D","C","B","A"})</f>
        <v>F</v>
      </c>
      <c r="H41" s="29" t="str">
        <f t="shared" si="1"/>
        <v>FAIL</v>
      </c>
    </row>
    <row r="42" spans="1:8">
      <c r="A42" s="25">
        <v>31</v>
      </c>
      <c r="B42" s="26" t="s">
        <v>379</v>
      </c>
      <c r="C42" s="26" t="s">
        <v>380</v>
      </c>
      <c r="D42" s="37">
        <v>7</v>
      </c>
      <c r="E42" s="27"/>
      <c r="F42" s="33">
        <f t="shared" si="0"/>
        <v>7</v>
      </c>
      <c r="G42" s="34" t="str">
        <f>LOOKUP(F42, {0,40,45,50,60,70}, {"F","E","D","C","B","A"})</f>
        <v>F</v>
      </c>
      <c r="H42" s="29" t="str">
        <f t="shared" si="1"/>
        <v>FAIL</v>
      </c>
    </row>
    <row r="43" spans="1:8">
      <c r="A43" s="25">
        <v>32</v>
      </c>
      <c r="B43" s="26" t="s">
        <v>381</v>
      </c>
      <c r="C43" s="26" t="s">
        <v>382</v>
      </c>
      <c r="D43" s="37">
        <v>5</v>
      </c>
      <c r="E43" s="27"/>
      <c r="F43" s="33">
        <f t="shared" si="0"/>
        <v>5</v>
      </c>
      <c r="G43" s="34" t="str">
        <f>LOOKUP(F43, {0,40,45,50,60,70}, {"F","E","D","C","B","A"})</f>
        <v>F</v>
      </c>
      <c r="H43" s="29" t="str">
        <f t="shared" si="1"/>
        <v>FAIL</v>
      </c>
    </row>
    <row r="44" spans="1:8" ht="18" customHeight="1">
      <c r="A44" s="25">
        <v>33</v>
      </c>
      <c r="B44" s="26" t="s">
        <v>383</v>
      </c>
      <c r="C44" s="26" t="s">
        <v>384</v>
      </c>
      <c r="D44" s="37">
        <v>9</v>
      </c>
      <c r="E44" s="27"/>
      <c r="F44" s="33">
        <f t="shared" si="0"/>
        <v>9</v>
      </c>
      <c r="G44" s="34" t="str">
        <f>LOOKUP(F44, {0,40,45,50,60,70}, {"F","E","D","C","B","A"})</f>
        <v>F</v>
      </c>
      <c r="H44" s="29" t="str">
        <f t="shared" si="1"/>
        <v>FAIL</v>
      </c>
    </row>
    <row r="45" spans="1:8">
      <c r="A45" s="25">
        <v>34</v>
      </c>
      <c r="B45" s="26" t="s">
        <v>385</v>
      </c>
      <c r="C45" s="26" t="s">
        <v>386</v>
      </c>
      <c r="D45" s="37">
        <v>9</v>
      </c>
      <c r="E45" s="27"/>
      <c r="F45" s="33">
        <f t="shared" si="0"/>
        <v>9</v>
      </c>
      <c r="G45" s="34" t="str">
        <f>LOOKUP(F45, {0,40,45,50,60,70}, {"F","E","D","C","B","A"})</f>
        <v>F</v>
      </c>
      <c r="H45" s="29" t="str">
        <f t="shared" si="1"/>
        <v>FAIL</v>
      </c>
    </row>
    <row r="46" spans="1:8">
      <c r="A46" s="25">
        <v>35</v>
      </c>
      <c r="B46" s="26" t="s">
        <v>387</v>
      </c>
      <c r="C46" s="26" t="s">
        <v>388</v>
      </c>
      <c r="D46" s="37">
        <v>7</v>
      </c>
      <c r="E46" s="27"/>
      <c r="F46" s="33">
        <f t="shared" si="0"/>
        <v>7</v>
      </c>
      <c r="G46" s="34" t="str">
        <f>LOOKUP(F46, {0,40,45,50,60,70}, {"F","E","D","C","B","A"})</f>
        <v>F</v>
      </c>
      <c r="H46" s="29" t="str">
        <f t="shared" si="1"/>
        <v>FAIL</v>
      </c>
    </row>
    <row r="47" spans="1:8" ht="15.75" customHeight="1">
      <c r="A47" s="25">
        <v>36</v>
      </c>
      <c r="B47" s="26" t="s">
        <v>389</v>
      </c>
      <c r="C47" s="26" t="s">
        <v>452</v>
      </c>
      <c r="D47" s="37">
        <v>5</v>
      </c>
      <c r="E47" s="27"/>
      <c r="F47" s="33">
        <f t="shared" si="0"/>
        <v>5</v>
      </c>
      <c r="G47" s="34" t="str">
        <f>LOOKUP(F47, {0,40,45,50,60,70}, {"F","E","D","C","B","A"})</f>
        <v>F</v>
      </c>
      <c r="H47" s="29" t="str">
        <f t="shared" si="1"/>
        <v>FAIL</v>
      </c>
    </row>
    <row r="48" spans="1:8">
      <c r="A48" s="25">
        <v>37</v>
      </c>
      <c r="B48" s="26" t="s">
        <v>390</v>
      </c>
      <c r="C48" s="26" t="s">
        <v>391</v>
      </c>
      <c r="D48" s="37">
        <v>10</v>
      </c>
      <c r="E48" s="27"/>
      <c r="F48" s="33">
        <f t="shared" si="0"/>
        <v>10</v>
      </c>
      <c r="G48" s="34" t="str">
        <f>LOOKUP(F48, {0,40,45,50,60,70}, {"F","E","D","C","B","A"})</f>
        <v>F</v>
      </c>
      <c r="H48" s="29" t="str">
        <f t="shared" si="1"/>
        <v>FAIL</v>
      </c>
    </row>
    <row r="49" spans="1:8">
      <c r="A49" s="25">
        <v>38</v>
      </c>
      <c r="B49" s="26" t="s">
        <v>392</v>
      </c>
      <c r="C49" s="26" t="s">
        <v>393</v>
      </c>
      <c r="D49" s="37">
        <v>9</v>
      </c>
      <c r="E49" s="27"/>
      <c r="F49" s="33">
        <f t="shared" si="0"/>
        <v>9</v>
      </c>
      <c r="G49" s="34" t="str">
        <f>LOOKUP(F49, {0,40,45,50,60,70}, {"F","E","D","C","B","A"})</f>
        <v>F</v>
      </c>
      <c r="H49" s="29" t="str">
        <f t="shared" si="1"/>
        <v>FAIL</v>
      </c>
    </row>
    <row r="50" spans="1:8">
      <c r="A50" s="25">
        <v>39</v>
      </c>
      <c r="B50" s="26" t="s">
        <v>394</v>
      </c>
      <c r="C50" s="26" t="s">
        <v>395</v>
      </c>
      <c r="D50" s="37">
        <v>7</v>
      </c>
      <c r="E50" s="27"/>
      <c r="F50" s="33">
        <f t="shared" si="0"/>
        <v>7</v>
      </c>
      <c r="G50" s="34" t="str">
        <f>LOOKUP(F50, {0,40,45,50,60,70}, {"F","E","D","C","B","A"})</f>
        <v>F</v>
      </c>
      <c r="H50" s="29" t="str">
        <f t="shared" si="1"/>
        <v>FAIL</v>
      </c>
    </row>
    <row r="51" spans="1:8">
      <c r="A51" s="25">
        <v>40</v>
      </c>
      <c r="B51" s="26" t="s">
        <v>396</v>
      </c>
      <c r="C51" s="26" t="s">
        <v>397</v>
      </c>
      <c r="D51" s="37">
        <v>8</v>
      </c>
      <c r="E51" s="27"/>
      <c r="F51" s="33">
        <f t="shared" si="0"/>
        <v>8</v>
      </c>
      <c r="G51" s="34" t="str">
        <f>LOOKUP(F51, {0,40,45,50,60,70}, {"F","E","D","C","B","A"})</f>
        <v>F</v>
      </c>
      <c r="H51" s="29" t="str">
        <f t="shared" si="1"/>
        <v>FAIL</v>
      </c>
    </row>
    <row r="52" spans="1:8">
      <c r="A52" s="25">
        <v>41</v>
      </c>
      <c r="B52" s="26" t="s">
        <v>398</v>
      </c>
      <c r="C52" s="26" t="s">
        <v>399</v>
      </c>
      <c r="D52" s="37">
        <v>16</v>
      </c>
      <c r="E52" s="27"/>
      <c r="F52" s="33">
        <f t="shared" si="0"/>
        <v>16</v>
      </c>
      <c r="G52" s="34" t="str">
        <f>LOOKUP(F52, {0,40,45,50,60,70}, {"F","E","D","C","B","A"})</f>
        <v>F</v>
      </c>
      <c r="H52" s="29" t="str">
        <f t="shared" si="1"/>
        <v>FAIL</v>
      </c>
    </row>
    <row r="53" spans="1:8">
      <c r="A53" s="25">
        <v>42</v>
      </c>
      <c r="B53" s="26" t="s">
        <v>400</v>
      </c>
      <c r="C53" s="26" t="s">
        <v>401</v>
      </c>
      <c r="D53" s="37">
        <v>10</v>
      </c>
      <c r="E53" s="27"/>
      <c r="F53" s="33">
        <f t="shared" si="0"/>
        <v>10</v>
      </c>
      <c r="G53" s="34" t="str">
        <f>LOOKUP(F53, {0,40,45,50,60,70}, {"F","E","D","C","B","A"})</f>
        <v>F</v>
      </c>
      <c r="H53" s="29" t="str">
        <f t="shared" si="1"/>
        <v>FAIL</v>
      </c>
    </row>
    <row r="54" spans="1:8">
      <c r="A54" s="25">
        <v>43</v>
      </c>
      <c r="B54" s="26" t="s">
        <v>402</v>
      </c>
      <c r="C54" s="26" t="s">
        <v>403</v>
      </c>
      <c r="D54" s="37">
        <v>11</v>
      </c>
      <c r="E54" s="27"/>
      <c r="F54" s="33">
        <f t="shared" si="0"/>
        <v>11</v>
      </c>
      <c r="G54" s="34" t="str">
        <f>LOOKUP(F54, {0,40,45,50,60,70}, {"F","E","D","C","B","A"})</f>
        <v>F</v>
      </c>
      <c r="H54" s="29" t="str">
        <f t="shared" si="1"/>
        <v>FAIL</v>
      </c>
    </row>
    <row r="55" spans="1:8">
      <c r="A55" s="25">
        <v>44</v>
      </c>
      <c r="B55" s="26" t="s">
        <v>404</v>
      </c>
      <c r="C55" s="26" t="s">
        <v>405</v>
      </c>
      <c r="D55" s="37">
        <v>13</v>
      </c>
      <c r="E55" s="27"/>
      <c r="F55" s="33">
        <f t="shared" si="0"/>
        <v>13</v>
      </c>
      <c r="G55" s="34" t="str">
        <f>LOOKUP(F55, {0,40,45,50,60,70}, {"F","E","D","C","B","A"})</f>
        <v>F</v>
      </c>
      <c r="H55" s="29" t="str">
        <f t="shared" si="1"/>
        <v>FAIL</v>
      </c>
    </row>
    <row r="56" spans="1:8">
      <c r="A56" s="25">
        <v>45</v>
      </c>
      <c r="B56" s="26" t="s">
        <v>406</v>
      </c>
      <c r="C56" s="26" t="s">
        <v>407</v>
      </c>
      <c r="D56" s="37">
        <v>5</v>
      </c>
      <c r="E56" s="27"/>
      <c r="F56" s="33">
        <f t="shared" si="0"/>
        <v>5</v>
      </c>
      <c r="G56" s="34" t="str">
        <f>LOOKUP(F56, {0,40,45,50,60,70}, {"F","E","D","C","B","A"})</f>
        <v>F</v>
      </c>
      <c r="H56" s="29" t="str">
        <f t="shared" si="1"/>
        <v>FAIL</v>
      </c>
    </row>
    <row r="57" spans="1:8">
      <c r="A57" s="25">
        <v>46</v>
      </c>
      <c r="B57" s="26" t="s">
        <v>408</v>
      </c>
      <c r="C57" s="26" t="s">
        <v>409</v>
      </c>
      <c r="D57" s="37">
        <v>8</v>
      </c>
      <c r="E57" s="27"/>
      <c r="F57" s="33">
        <f t="shared" si="0"/>
        <v>8</v>
      </c>
      <c r="G57" s="34" t="str">
        <f>LOOKUP(F57, {0,40,45,50,60,70}, {"F","E","D","C","B","A"})</f>
        <v>F</v>
      </c>
      <c r="H57" s="29" t="str">
        <f t="shared" si="1"/>
        <v>FAIL</v>
      </c>
    </row>
    <row r="58" spans="1:8">
      <c r="A58" s="25">
        <v>47</v>
      </c>
      <c r="B58" s="26" t="s">
        <v>410</v>
      </c>
      <c r="C58" s="26" t="s">
        <v>411</v>
      </c>
      <c r="D58" s="37">
        <v>10</v>
      </c>
      <c r="E58" s="27"/>
      <c r="F58" s="33">
        <f t="shared" si="0"/>
        <v>10</v>
      </c>
      <c r="G58" s="34" t="str">
        <f>LOOKUP(F58, {0,40,45,50,60,70}, {"F","E","D","C","B","A"})</f>
        <v>F</v>
      </c>
      <c r="H58" s="29" t="str">
        <f t="shared" si="1"/>
        <v>FAIL</v>
      </c>
    </row>
    <row r="59" spans="1:8">
      <c r="A59" s="25">
        <v>48</v>
      </c>
      <c r="B59" s="26" t="s">
        <v>412</v>
      </c>
      <c r="C59" s="26" t="s">
        <v>413</v>
      </c>
      <c r="D59" s="37">
        <v>5</v>
      </c>
      <c r="E59" s="27"/>
      <c r="F59" s="33">
        <f t="shared" si="0"/>
        <v>5</v>
      </c>
      <c r="G59" s="34" t="str">
        <f>LOOKUP(F59, {0,40,45,50,60,70}, {"F","E","D","C","B","A"})</f>
        <v>F</v>
      </c>
      <c r="H59" s="29" t="str">
        <f t="shared" si="1"/>
        <v>FAIL</v>
      </c>
    </row>
    <row r="60" spans="1:8">
      <c r="A60" s="25">
        <v>49</v>
      </c>
      <c r="B60" s="26" t="s">
        <v>414</v>
      </c>
      <c r="C60" s="26" t="s">
        <v>415</v>
      </c>
      <c r="D60" s="37">
        <v>6</v>
      </c>
      <c r="E60" s="27"/>
      <c r="F60" s="33">
        <f t="shared" si="0"/>
        <v>6</v>
      </c>
      <c r="G60" s="34" t="str">
        <f>LOOKUP(F60, {0,40,45,50,60,70}, {"F","E","D","C","B","A"})</f>
        <v>F</v>
      </c>
      <c r="H60" s="29" t="str">
        <f t="shared" si="1"/>
        <v>FAIL</v>
      </c>
    </row>
    <row r="61" spans="1:8">
      <c r="A61" s="25">
        <v>50</v>
      </c>
      <c r="B61" s="26" t="s">
        <v>416</v>
      </c>
      <c r="C61" s="26" t="s">
        <v>417</v>
      </c>
      <c r="D61" s="37">
        <v>6</v>
      </c>
      <c r="E61" s="27"/>
      <c r="F61" s="33">
        <f t="shared" si="0"/>
        <v>6</v>
      </c>
      <c r="G61" s="34" t="str">
        <f>LOOKUP(F61, {0,40,45,50,60,70}, {"F","E","D","C","B","A"})</f>
        <v>F</v>
      </c>
      <c r="H61" s="29" t="str">
        <f t="shared" si="1"/>
        <v>FAIL</v>
      </c>
    </row>
    <row r="62" spans="1:8">
      <c r="A62" s="25">
        <v>51</v>
      </c>
      <c r="B62" s="26" t="s">
        <v>418</v>
      </c>
      <c r="C62" s="26" t="s">
        <v>419</v>
      </c>
      <c r="D62" s="37">
        <v>14</v>
      </c>
      <c r="E62" s="27"/>
      <c r="F62" s="33">
        <f t="shared" si="0"/>
        <v>14</v>
      </c>
      <c r="G62" s="34" t="str">
        <f>LOOKUP(F62, {0,40,45,50,60,70}, {"F","E","D","C","B","A"})</f>
        <v>F</v>
      </c>
      <c r="H62" s="29" t="str">
        <f t="shared" si="1"/>
        <v>FAIL</v>
      </c>
    </row>
    <row r="63" spans="1:8">
      <c r="A63" s="25">
        <v>52</v>
      </c>
      <c r="B63" s="26" t="s">
        <v>420</v>
      </c>
      <c r="C63" s="26" t="s">
        <v>421</v>
      </c>
      <c r="D63" s="37">
        <v>7</v>
      </c>
      <c r="E63" s="27"/>
      <c r="F63" s="33">
        <f t="shared" si="0"/>
        <v>7</v>
      </c>
      <c r="G63" s="34" t="str">
        <f>LOOKUP(F63, {0,40,45,50,60,70}, {"F","E","D","C","B","A"})</f>
        <v>F</v>
      </c>
      <c r="H63" s="29" t="str">
        <f t="shared" si="1"/>
        <v>FAIL</v>
      </c>
    </row>
    <row r="64" spans="1:8">
      <c r="A64" s="25">
        <v>53</v>
      </c>
      <c r="B64" s="26" t="s">
        <v>422</v>
      </c>
      <c r="C64" s="26" t="s">
        <v>423</v>
      </c>
      <c r="D64" s="37">
        <v>6</v>
      </c>
      <c r="E64" s="27"/>
      <c r="F64" s="33">
        <f t="shared" si="0"/>
        <v>6</v>
      </c>
      <c r="G64" s="34" t="str">
        <f>LOOKUP(F64, {0,40,45,50,60,70}, {"F","E","D","C","B","A"})</f>
        <v>F</v>
      </c>
      <c r="H64" s="29" t="str">
        <f t="shared" si="1"/>
        <v>FAIL</v>
      </c>
    </row>
    <row r="65" spans="1:8">
      <c r="A65" s="25">
        <v>54</v>
      </c>
      <c r="B65" s="26" t="s">
        <v>424</v>
      </c>
      <c r="C65" s="26" t="s">
        <v>425</v>
      </c>
      <c r="D65" s="37">
        <v>6</v>
      </c>
      <c r="E65" s="27"/>
      <c r="F65" s="33">
        <f t="shared" si="0"/>
        <v>6</v>
      </c>
      <c r="G65" s="34" t="str">
        <f>LOOKUP(F65, {0,40,45,50,60,70}, {"F","E","D","C","B","A"})</f>
        <v>F</v>
      </c>
      <c r="H65" s="29" t="str">
        <f t="shared" si="1"/>
        <v>FAIL</v>
      </c>
    </row>
    <row r="66" spans="1:8">
      <c r="A66" s="25">
        <v>55</v>
      </c>
      <c r="B66" s="26" t="s">
        <v>426</v>
      </c>
      <c r="C66" s="26" t="s">
        <v>450</v>
      </c>
      <c r="D66" s="37">
        <v>6</v>
      </c>
      <c r="E66" s="27"/>
      <c r="F66" s="33">
        <f t="shared" si="0"/>
        <v>6</v>
      </c>
      <c r="G66" s="34" t="str">
        <f>LOOKUP(F66, {0,40,45,50,60,70}, {"F","E","D","C","B","A"})</f>
        <v>F</v>
      </c>
      <c r="H66" s="29" t="str">
        <f t="shared" si="1"/>
        <v>FAIL</v>
      </c>
    </row>
    <row r="67" spans="1:8">
      <c r="A67" s="25">
        <v>56</v>
      </c>
      <c r="B67" s="26" t="s">
        <v>427</v>
      </c>
      <c r="C67" s="26" t="s">
        <v>428</v>
      </c>
      <c r="D67" s="37">
        <v>7</v>
      </c>
      <c r="E67" s="27"/>
      <c r="F67" s="33">
        <f t="shared" si="0"/>
        <v>7</v>
      </c>
      <c r="G67" s="34" t="str">
        <f>LOOKUP(F67, {0,40,45,50,60,70}, {"F","E","D","C","B","A"})</f>
        <v>F</v>
      </c>
      <c r="H67" s="29" t="str">
        <f t="shared" si="1"/>
        <v>FAIL</v>
      </c>
    </row>
    <row r="68" spans="1:8">
      <c r="A68" s="25">
        <v>57</v>
      </c>
      <c r="B68" s="26" t="s">
        <v>429</v>
      </c>
      <c r="C68" s="26" t="s">
        <v>430</v>
      </c>
      <c r="D68" s="37">
        <v>2</v>
      </c>
      <c r="E68" s="27"/>
      <c r="F68" s="33">
        <f t="shared" si="0"/>
        <v>2</v>
      </c>
      <c r="G68" s="34" t="str">
        <f>LOOKUP(F68, {0,40,45,50,60,70}, {"F","E","D","C","B","A"})</f>
        <v>F</v>
      </c>
      <c r="H68" s="29" t="str">
        <f t="shared" si="1"/>
        <v>FAIL</v>
      </c>
    </row>
    <row r="69" spans="1:8">
      <c r="A69" s="25">
        <v>58</v>
      </c>
      <c r="B69" s="26" t="s">
        <v>16</v>
      </c>
      <c r="C69" s="26" t="s">
        <v>45</v>
      </c>
      <c r="D69" s="37">
        <v>3</v>
      </c>
      <c r="E69" s="27"/>
      <c r="F69" s="33">
        <f t="shared" si="0"/>
        <v>3</v>
      </c>
      <c r="G69" s="34" t="str">
        <f>LOOKUP(F69, {0,40,45,50,60,70}, {"F","E","D","C","B","A"})</f>
        <v>F</v>
      </c>
      <c r="H69" s="29" t="str">
        <f t="shared" si="1"/>
        <v>FAIL</v>
      </c>
    </row>
    <row r="70" spans="1:8">
      <c r="A70" s="25">
        <v>59</v>
      </c>
      <c r="B70" s="26" t="s">
        <v>22</v>
      </c>
      <c r="C70" s="26" t="s">
        <v>51</v>
      </c>
      <c r="D70" s="37">
        <v>5</v>
      </c>
      <c r="E70" s="27"/>
      <c r="F70" s="33">
        <f t="shared" si="0"/>
        <v>5</v>
      </c>
      <c r="G70" s="34" t="str">
        <f>LOOKUP(F70, {0,40,45,50,60,70}, {"F","E","D","C","B","A"})</f>
        <v>F</v>
      </c>
      <c r="H70" s="29" t="str">
        <f t="shared" si="1"/>
        <v>FAIL</v>
      </c>
    </row>
    <row r="71" spans="1:8">
      <c r="A71" s="25">
        <v>60</v>
      </c>
      <c r="B71" s="26" t="s">
        <v>23</v>
      </c>
      <c r="C71" s="26" t="s">
        <v>52</v>
      </c>
      <c r="D71" s="37">
        <v>8</v>
      </c>
      <c r="E71" s="27"/>
      <c r="F71" s="33">
        <f t="shared" si="0"/>
        <v>8</v>
      </c>
      <c r="G71" s="34" t="str">
        <f>LOOKUP(F71, {0,40,45,50,60,70}, {"F","E","D","C","B","A"})</f>
        <v>F</v>
      </c>
      <c r="H71" s="29" t="str">
        <f t="shared" si="1"/>
        <v>FAIL</v>
      </c>
    </row>
    <row r="72" spans="1:8">
      <c r="A72" s="25">
        <v>61</v>
      </c>
      <c r="B72" s="26" t="s">
        <v>32</v>
      </c>
      <c r="C72" s="26" t="s">
        <v>431</v>
      </c>
      <c r="D72" s="37">
        <v>6</v>
      </c>
      <c r="E72" s="27"/>
      <c r="F72" s="33">
        <f t="shared" si="0"/>
        <v>6</v>
      </c>
      <c r="G72" s="34" t="str">
        <f>LOOKUP(F72, {0,40,45,50,60,70}, {"F","E","D","C","B","A"})</f>
        <v>F</v>
      </c>
      <c r="H72" s="29" t="str">
        <f t="shared" si="1"/>
        <v>FAIL</v>
      </c>
    </row>
    <row r="73" spans="1:8">
      <c r="A73" s="25">
        <v>62</v>
      </c>
      <c r="B73" s="26" t="s">
        <v>39</v>
      </c>
      <c r="C73" s="26" t="s">
        <v>67</v>
      </c>
      <c r="D73" s="37">
        <v>9</v>
      </c>
      <c r="E73" s="27"/>
      <c r="F73" s="33">
        <f t="shared" si="0"/>
        <v>9</v>
      </c>
      <c r="G73" s="34" t="str">
        <f>LOOKUP(F73, {0,40,45,50,60,70}, {"F","E","D","C","B","A"})</f>
        <v>F</v>
      </c>
      <c r="H73" s="29" t="str">
        <f t="shared" si="1"/>
        <v>FAIL</v>
      </c>
    </row>
    <row r="74" spans="1:8">
      <c r="A74" s="25">
        <v>63</v>
      </c>
      <c r="B74" s="26" t="s">
        <v>43</v>
      </c>
      <c r="C74" s="26" t="s">
        <v>69</v>
      </c>
      <c r="D74" s="37">
        <v>8</v>
      </c>
      <c r="E74" s="27"/>
      <c r="F74" s="33">
        <f t="shared" si="0"/>
        <v>8</v>
      </c>
      <c r="G74" s="34" t="str">
        <f>LOOKUP(F74, {0,40,45,50,60,70}, {"F","E","D","C","B","A"})</f>
        <v>F</v>
      </c>
      <c r="H74" s="29" t="str">
        <f t="shared" si="1"/>
        <v>FAIL</v>
      </c>
    </row>
    <row r="75" spans="1:8">
      <c r="A75" s="25">
        <v>64</v>
      </c>
      <c r="B75" s="26" t="s">
        <v>432</v>
      </c>
      <c r="C75" s="26" t="s">
        <v>433</v>
      </c>
      <c r="D75" s="37">
        <v>5</v>
      </c>
      <c r="E75" s="27"/>
      <c r="F75" s="33">
        <f t="shared" si="0"/>
        <v>5</v>
      </c>
      <c r="G75" s="34" t="str">
        <f>LOOKUP(F75, {0,40,45,50,60,70}, {"F","E","D","C","B","A"})</f>
        <v>F</v>
      </c>
      <c r="H75" s="29" t="str">
        <f t="shared" si="1"/>
        <v>FAIL</v>
      </c>
    </row>
    <row r="76" spans="1:8">
      <c r="A76" s="25">
        <v>65</v>
      </c>
      <c r="B76" s="26" t="s">
        <v>434</v>
      </c>
      <c r="C76" s="26" t="s">
        <v>72</v>
      </c>
      <c r="D76" s="37">
        <v>10</v>
      </c>
      <c r="E76" s="27"/>
      <c r="F76" s="33">
        <f t="shared" ref="F76:F89" si="2">ROUND(D76+E76,0)</f>
        <v>10</v>
      </c>
      <c r="G76" s="34" t="str">
        <f>LOOKUP(F76, {0,40,45,50,60,70}, {"F","E","D","C","B","A"})</f>
        <v>F</v>
      </c>
      <c r="H76" s="29" t="str">
        <f t="shared" ref="H76:H89" si="3">IF(F76&gt;44,"PASS","FAIL")</f>
        <v>FAIL</v>
      </c>
    </row>
    <row r="77" spans="1:8">
      <c r="A77" s="25">
        <v>66</v>
      </c>
      <c r="B77" s="26" t="s">
        <v>435</v>
      </c>
      <c r="C77" s="26" t="s">
        <v>436</v>
      </c>
      <c r="D77" s="37">
        <v>5</v>
      </c>
      <c r="E77" s="27"/>
      <c r="F77" s="33">
        <f t="shared" si="2"/>
        <v>5</v>
      </c>
      <c r="G77" s="34" t="str">
        <f>LOOKUP(F77, {0,40,45,50,60,70}, {"F","E","D","C","B","A"})</f>
        <v>F</v>
      </c>
      <c r="H77" s="29" t="str">
        <f t="shared" si="3"/>
        <v>FAIL</v>
      </c>
    </row>
    <row r="78" spans="1:8">
      <c r="A78" s="25">
        <v>67</v>
      </c>
      <c r="B78" s="26" t="s">
        <v>437</v>
      </c>
      <c r="C78" s="26" t="s">
        <v>74</v>
      </c>
      <c r="D78" s="37">
        <v>7</v>
      </c>
      <c r="E78" s="27"/>
      <c r="F78" s="33">
        <f t="shared" si="2"/>
        <v>7</v>
      </c>
      <c r="G78" s="34" t="str">
        <f>LOOKUP(F78, {0,40,45,50,60,70}, {"F","E","D","C","B","A"})</f>
        <v>F</v>
      </c>
      <c r="H78" s="29" t="str">
        <f t="shared" si="3"/>
        <v>FAIL</v>
      </c>
    </row>
    <row r="79" spans="1:8">
      <c r="A79" s="25">
        <v>68</v>
      </c>
      <c r="B79" s="26" t="s">
        <v>438</v>
      </c>
      <c r="C79" s="26" t="s">
        <v>82</v>
      </c>
      <c r="D79" s="37">
        <v>5</v>
      </c>
      <c r="E79" s="27"/>
      <c r="F79" s="33">
        <f t="shared" si="2"/>
        <v>5</v>
      </c>
      <c r="G79" s="34" t="str">
        <f>LOOKUP(F79, {0,40,45,50,60,70}, {"F","E","D","C","B","A"})</f>
        <v>F</v>
      </c>
      <c r="H79" s="29" t="str">
        <f t="shared" si="3"/>
        <v>FAIL</v>
      </c>
    </row>
    <row r="80" spans="1:8">
      <c r="A80" s="25">
        <v>69</v>
      </c>
      <c r="B80" s="26" t="s">
        <v>439</v>
      </c>
      <c r="C80" s="26" t="s">
        <v>87</v>
      </c>
      <c r="D80" s="37">
        <v>9</v>
      </c>
      <c r="E80" s="27"/>
      <c r="F80" s="33">
        <f t="shared" si="2"/>
        <v>9</v>
      </c>
      <c r="G80" s="34" t="str">
        <f>LOOKUP(F80, {0,40,45,50,60,70}, {"F","E","D","C","B","A"})</f>
        <v>F</v>
      </c>
      <c r="H80" s="29" t="str">
        <f t="shared" si="3"/>
        <v>FAIL</v>
      </c>
    </row>
    <row r="81" spans="1:8" ht="17.25" customHeight="1">
      <c r="A81" s="25">
        <v>70</v>
      </c>
      <c r="B81" s="26" t="s">
        <v>440</v>
      </c>
      <c r="C81" s="26" t="s">
        <v>96</v>
      </c>
      <c r="D81" s="37">
        <v>10</v>
      </c>
      <c r="E81" s="27"/>
      <c r="F81" s="33">
        <f t="shared" si="2"/>
        <v>10</v>
      </c>
      <c r="G81" s="34" t="str">
        <f>LOOKUP(F81, {0,40,45,50,60,70}, {"F","E","D","C","B","A"})</f>
        <v>F</v>
      </c>
      <c r="H81" s="29" t="str">
        <f t="shared" si="3"/>
        <v>FAIL</v>
      </c>
    </row>
    <row r="82" spans="1:8" ht="16.5" customHeight="1">
      <c r="A82" s="25">
        <v>71</v>
      </c>
      <c r="B82" s="26" t="s">
        <v>441</v>
      </c>
      <c r="C82" s="26" t="s">
        <v>97</v>
      </c>
      <c r="D82" s="37">
        <v>9</v>
      </c>
      <c r="E82" s="27"/>
      <c r="F82" s="33">
        <f t="shared" si="2"/>
        <v>9</v>
      </c>
      <c r="G82" s="34" t="str">
        <f>LOOKUP(F82, {0,40,45,50,60,70}, {"F","E","D","C","B","A"})</f>
        <v>F</v>
      </c>
      <c r="H82" s="29" t="str">
        <f t="shared" si="3"/>
        <v>FAIL</v>
      </c>
    </row>
    <row r="83" spans="1:8">
      <c r="A83" s="25">
        <v>72</v>
      </c>
      <c r="B83" s="26" t="s">
        <v>442</v>
      </c>
      <c r="C83" s="26" t="s">
        <v>98</v>
      </c>
      <c r="D83" s="37">
        <v>10</v>
      </c>
      <c r="E83" s="27"/>
      <c r="F83" s="33">
        <f t="shared" si="2"/>
        <v>10</v>
      </c>
      <c r="G83" s="34" t="str">
        <f>LOOKUP(F83, {0,40,45,50,60,70}, {"F","E","D","C","B","A"})</f>
        <v>F</v>
      </c>
      <c r="H83" s="29" t="str">
        <f t="shared" si="3"/>
        <v>FAIL</v>
      </c>
    </row>
    <row r="84" spans="1:8">
      <c r="A84" s="25">
        <v>73</v>
      </c>
      <c r="B84" s="26" t="s">
        <v>443</v>
      </c>
      <c r="C84" s="26" t="s">
        <v>99</v>
      </c>
      <c r="D84" s="37">
        <v>7</v>
      </c>
      <c r="E84" s="27"/>
      <c r="F84" s="33">
        <f t="shared" si="2"/>
        <v>7</v>
      </c>
      <c r="G84" s="34" t="str">
        <f>LOOKUP(F84, {0,40,45,50,60,70}, {"F","E","D","C","B","A"})</f>
        <v>F</v>
      </c>
      <c r="H84" s="29" t="str">
        <f t="shared" si="3"/>
        <v>FAIL</v>
      </c>
    </row>
    <row r="85" spans="1:8">
      <c r="A85" s="25">
        <v>74</v>
      </c>
      <c r="B85" s="26" t="s">
        <v>444</v>
      </c>
      <c r="C85" s="26" t="s">
        <v>112</v>
      </c>
      <c r="D85" s="37">
        <v>6</v>
      </c>
      <c r="E85" s="27"/>
      <c r="F85" s="33">
        <f t="shared" si="2"/>
        <v>6</v>
      </c>
      <c r="G85" s="34" t="str">
        <f>LOOKUP(F85, {0,40,45,50,60,70}, {"F","E","D","C","B","A"})</f>
        <v>F</v>
      </c>
      <c r="H85" s="29" t="str">
        <f t="shared" si="3"/>
        <v>FAIL</v>
      </c>
    </row>
    <row r="86" spans="1:8">
      <c r="A86" s="25">
        <v>75</v>
      </c>
      <c r="B86" s="26" t="s">
        <v>445</v>
      </c>
      <c r="C86" s="26" t="s">
        <v>114</v>
      </c>
      <c r="D86" s="37">
        <v>5</v>
      </c>
      <c r="E86" s="27"/>
      <c r="F86" s="33">
        <f t="shared" si="2"/>
        <v>5</v>
      </c>
      <c r="G86" s="34" t="str">
        <f>LOOKUP(F86, {0,40,45,50,60,70}, {"F","E","D","C","B","A"})</f>
        <v>F</v>
      </c>
      <c r="H86" s="29" t="str">
        <f t="shared" si="3"/>
        <v>FAIL</v>
      </c>
    </row>
    <row r="87" spans="1:8">
      <c r="A87" s="25">
        <v>76</v>
      </c>
      <c r="B87" s="26" t="s">
        <v>446</v>
      </c>
      <c r="C87" s="26" t="s">
        <v>128</v>
      </c>
      <c r="D87" s="37">
        <v>6</v>
      </c>
      <c r="E87" s="27"/>
      <c r="F87" s="33">
        <f t="shared" si="2"/>
        <v>6</v>
      </c>
      <c r="G87" s="34" t="str">
        <f>LOOKUP(F87, {0,40,45,50,60,70}, {"F","E","D","C","B","A"})</f>
        <v>F</v>
      </c>
      <c r="H87" s="29" t="str">
        <f t="shared" si="3"/>
        <v>FAIL</v>
      </c>
    </row>
    <row r="88" spans="1:8">
      <c r="A88" s="25">
        <v>77</v>
      </c>
      <c r="B88" s="26" t="s">
        <v>446</v>
      </c>
      <c r="C88" s="26" t="s">
        <v>128</v>
      </c>
      <c r="D88" s="37">
        <v>6</v>
      </c>
      <c r="E88" s="27"/>
      <c r="F88" s="33">
        <f t="shared" si="2"/>
        <v>6</v>
      </c>
      <c r="G88" s="34" t="str">
        <f>LOOKUP(F88, {0,40,45,50,60,70}, {"F","E","D","C","B","A"})</f>
        <v>F</v>
      </c>
      <c r="H88" s="29" t="str">
        <f t="shared" si="3"/>
        <v>FAIL</v>
      </c>
    </row>
    <row r="89" spans="1:8">
      <c r="A89" s="25">
        <v>78</v>
      </c>
      <c r="B89" s="26" t="s">
        <v>447</v>
      </c>
      <c r="C89" s="26" t="s">
        <v>129</v>
      </c>
      <c r="D89" s="37">
        <v>13</v>
      </c>
      <c r="E89" s="27"/>
      <c r="F89" s="33">
        <f t="shared" si="2"/>
        <v>13</v>
      </c>
      <c r="G89" s="34" t="str">
        <f>LOOKUP(F89, {0,40,45,50,60,70}, {"F","E","D","C","B","A"})</f>
        <v>F</v>
      </c>
      <c r="H89" s="29" t="str">
        <f t="shared" si="3"/>
        <v>FAIL</v>
      </c>
    </row>
    <row r="90" spans="1:8">
      <c r="A90" s="5"/>
      <c r="B90" s="4" t="s">
        <v>6</v>
      </c>
      <c r="C90" s="1"/>
      <c r="D90" s="13"/>
      <c r="E90" s="3"/>
      <c r="F90" s="3"/>
      <c r="G90" s="2"/>
    </row>
    <row r="91" spans="1:8">
      <c r="A91" s="5"/>
      <c r="B91" s="44" t="str">
        <f>CONCATENATE("Total No. of Students  = ",COUNTA(F12:F89),"          ","Total Pass  = ",( COUNTA(F12:F89)-COUNTIF(G12:G89,"F")),"          ","Total Fail = ",COUNTIF(G12:G89,"F"), "            ", "Total Incomplete (INC) = ", COUNTIF(G12:G89,"INC"))</f>
        <v>Total No. of Students  = 78          Total Pass  = 0          Total Fail = 78            Total Incomplete (INC) = 0</v>
      </c>
      <c r="C91" s="44"/>
      <c r="D91" s="44"/>
      <c r="E91" s="44"/>
      <c r="F91" s="44"/>
      <c r="G91" s="44"/>
      <c r="H91" s="44"/>
    </row>
    <row r="92" spans="1:8">
      <c r="A92" s="5"/>
      <c r="B92" s="44" t="str">
        <f>CONCATENATE("Percentage Pass = ",ROUND(((COUNTA(G12:G89) - COUNTIF(G12:G89, "F"))/COUNTA(G12:G89))*100,2)," %","              ","Percentage Fail = ",ROUND((COUNTIF(G12:G89,"F")/ COUNTA(G12:G89))*100,2)," %")</f>
        <v>Percentage Pass = 0 %              Percentage Fail = 100 %</v>
      </c>
      <c r="C92" s="44"/>
      <c r="D92" s="44"/>
      <c r="E92" s="44"/>
      <c r="F92" s="44"/>
      <c r="G92" s="44"/>
      <c r="H92" s="44"/>
    </row>
    <row r="93" spans="1:8">
      <c r="B93" s="45" t="str">
        <f>CONCATENATE("A = ", COUNTIF(G12:G89,"A"),"          ","B = ", COUNTIF(G12:G89,"B"),"          ","C = ", COUNTIF(G12:G89,"C"),"          ","D = ", COUNTIF(G12:G89,"D"), "          ","F = ", COUNTIF(G12:G89,"F"))</f>
        <v>A = 0          B = 0          C = 0          D = 0          F = 78</v>
      </c>
      <c r="C93" s="45"/>
      <c r="D93" s="45"/>
      <c r="E93" s="45"/>
      <c r="F93" s="45"/>
      <c r="G93" s="45"/>
      <c r="H93" s="45"/>
    </row>
    <row r="94" spans="1:8" ht="6" customHeight="1">
      <c r="B94" s="23"/>
      <c r="D94" s="14"/>
    </row>
    <row r="95" spans="1:8" ht="21" customHeight="1">
      <c r="A95" s="5"/>
      <c r="B95" s="44" t="s">
        <v>11</v>
      </c>
      <c r="C95" s="44"/>
      <c r="D95" s="44"/>
      <c r="E95" s="44"/>
      <c r="F95" s="44"/>
      <c r="G95" s="44"/>
      <c r="H95" s="44"/>
    </row>
    <row r="96" spans="1:8" ht="20.25" customHeight="1">
      <c r="A96" s="5"/>
      <c r="B96" s="44" t="s">
        <v>11</v>
      </c>
      <c r="C96" s="44"/>
      <c r="D96" s="44"/>
      <c r="E96" s="44"/>
      <c r="F96" s="44"/>
      <c r="G96" s="44"/>
      <c r="H96" s="44"/>
    </row>
    <row r="97" spans="1:8" ht="14.25" customHeight="1">
      <c r="A97" s="5"/>
      <c r="B97" s="44" t="s">
        <v>12</v>
      </c>
      <c r="C97" s="44"/>
      <c r="D97" s="44"/>
      <c r="E97" s="44"/>
      <c r="F97" s="44"/>
      <c r="G97" s="44"/>
      <c r="H97" s="44"/>
    </row>
  </sheetData>
  <mergeCells count="13">
    <mergeCell ref="B97:H97"/>
    <mergeCell ref="A10:D10"/>
    <mergeCell ref="B91:H91"/>
    <mergeCell ref="B92:H92"/>
    <mergeCell ref="B93:H93"/>
    <mergeCell ref="B95:H95"/>
    <mergeCell ref="B96:H96"/>
    <mergeCell ref="A8:H8"/>
    <mergeCell ref="A1:H1"/>
    <mergeCell ref="A2:H2"/>
    <mergeCell ref="A3:H3"/>
    <mergeCell ref="A5:H5"/>
    <mergeCell ref="A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PUBLIC ADMIN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tscuser</dc:creator>
  <cp:lastModifiedBy>USER</cp:lastModifiedBy>
  <cp:lastPrinted>2019-03-22T14:06:44Z</cp:lastPrinted>
  <dcterms:created xsi:type="dcterms:W3CDTF">2015-03-11T10:55:16Z</dcterms:created>
  <dcterms:modified xsi:type="dcterms:W3CDTF">2019-05-21T05:52:37Z</dcterms:modified>
</cp:coreProperties>
</file>